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MOJI DOKUMENTI\TRANSPARENTNOST 2025\"/>
    </mc:Choice>
  </mc:AlternateContent>
  <xr:revisionPtr revIDLastSave="0" documentId="13_ncr:1_{B9CC76A2-79EA-4B3C-A306-A6D9A3CBB22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IJEČANJ" sheetId="7" r:id="rId1"/>
    <sheet name="List1" sheetId="8" r:id="rId2"/>
    <sheet name="List2" sheetId="9" r:id="rId3"/>
    <sheet name="List3" sheetId="10" r:id="rId4"/>
    <sheet name="List4" sheetId="11" r:id="rId5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7" i="7" l="1" a="1"/>
  <c r="C7" i="7" s="1"/>
  <c r="B7" i="7" a="1"/>
  <c r="B7" i="7" s="1"/>
  <c r="C11" i="7" a="1"/>
  <c r="C11" i="7" s="1"/>
  <c r="B11" i="7" a="1"/>
  <c r="B11" i="7" s="1"/>
  <c r="C10" i="7" a="1"/>
  <c r="C10" i="7" s="1"/>
  <c r="B10" i="7" a="1"/>
  <c r="B10" i="7" s="1"/>
  <c r="C9" i="7" a="1"/>
  <c r="C9" i="7" s="1"/>
  <c r="B9" i="7" a="1"/>
  <c r="B9" i="7" s="1"/>
</calcChain>
</file>

<file path=xl/sharedStrings.xml><?xml version="1.0" encoding="utf-8"?>
<sst xmlns="http://schemas.openxmlformats.org/spreadsheetml/2006/main" count="27" uniqueCount="22">
  <si>
    <t>Iznos</t>
  </si>
  <si>
    <t>ZAGREB</t>
  </si>
  <si>
    <t>ZAPOSLENICI</t>
  </si>
  <si>
    <t>DRŽAVNI PRORAČUN RH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</si>
  <si>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</si>
  <si>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</si>
  <si>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</si>
  <si>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</si>
  <si>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</si>
  <si>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Eugena Kumičića</t>
  </si>
  <si>
    <t>Adresa: Dobriše Cesarića 24</t>
  </si>
  <si>
    <t>T: Telefonski broj: 033/551-213</t>
  </si>
  <si>
    <t>E-pošta: os-eugena.kumicica@vt.t-com.hr</t>
  </si>
  <si>
    <t xml:space="preserve">Web-mjesto: </t>
  </si>
  <si>
    <t>Poštanski broj i grad: 33520 Slatina</t>
  </si>
  <si>
    <t>3212 PRIJEVOZ ZA 08/2025</t>
  </si>
  <si>
    <t>3111 PLAĆA  ZA  08/2025</t>
  </si>
  <si>
    <t>3114 PLAĆE ZA POSEBNE UVIJETE RADA 08/2025</t>
  </si>
  <si>
    <t>3132 DOPRINOS NA BRUTO 08/2025</t>
  </si>
  <si>
    <t>3295 NOVČANA NAKNADA POSLODAVCA ZBOG NEZAPOŠLJAVANJA OSOBA S INVALIDITETOM ZA 08/2025</t>
  </si>
  <si>
    <t>3121 OSTALI RASHODI ZA ZAPOSLENE 08/2025</t>
  </si>
  <si>
    <t>3113 PLAĆE ZA PREKOVREMENI RAD 08/2025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</si>
</sst>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17" fontId="25" fillId="0" borderId="0" xfId="2" applyNumberFormat="1" applyFont="1" applyBorder="1" applyAlignment="1" applyProtection="1">
      <alignment horizontal="center" vertical="center"/>
    </xf>
    <xf numFmtId="0" fontId="25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1271EB6-0342-4402-999E-80325353173E}" name="FakturaProjekta2" displayName="FakturaProjekta2" ref="A6:E13" headerRowDxfId="12" dataDxfId="11" totalsRowDxfId="10" headerRowCellStyle="Naslov 3">
  <autoFilter ref="A6:E13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D45697-5626-43C7-84AF-8050A20D0F05}" name="Naziv primatelja" dataDxfId="9" totalsRowDxfId="8"/>
    <tableColumn id="8" xr3:uid="{B6C868CD-1E19-4517-960D-9FD348E74371}" name="OIB primatelja" dataDxfId="7" totalsRowDxfId="6" dataCellStyle="Normalno"/>
    <tableColumn id="10" xr3:uid="{EE9BC60A-5CAE-46C6-9A20-C3F6621D7241}" name="Sjedište primatelja" dataDxfId="5" totalsRowDxfId="4" dataCellStyle="Normalno"/>
    <tableColumn id="3" xr3:uid="{D88559A1-0BA5-418A-8276-6FEE74736300}" name="Vrsta rashoda i izdatka" dataDxfId="3" totalsRowDxfId="2"/>
    <tableColumn id="11" xr3:uid="{DA277AC2-0239-42EE-B2E7-7D3161E68FF1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8441E-6E81-4B1F-B5B0-AEF161A5A2DA}">
  <sheetPr>
    <tabColor theme="4" tint="-0.499984740745262"/>
    <pageSetUpPr autoPageBreaks="0" fitToPage="1"/>
  </sheetPr>
  <dimension ref="A1:F13"/>
  <sheetViews>
    <sheetView showGridLines="0" tabSelected="1" zoomScaleNormal="100" workbookViewId="0">
      <selection activeCell="B12" sqref="B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1" t="s">
        <v>12</v>
      </c>
      <c r="E2" s="21"/>
      <c r="F2" s="4"/>
    </row>
    <row r="3" spans="1:6" ht="49.5" customHeight="1" x14ac:dyDescent="0.25">
      <c r="A3" s="20" t="s">
        <v>14</v>
      </c>
      <c r="B3" s="20"/>
      <c r="C3" s="15"/>
      <c r="D3" s="22" t="s">
        <v>13</v>
      </c>
      <c r="E3" s="22"/>
      <c r="F3" s="4"/>
    </row>
    <row r="4" spans="1:6" ht="44.1" customHeight="1" x14ac:dyDescent="0.25">
      <c r="A4" s="16"/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7" t="str">
        <f t="array" ref="B7">IFERROR(INDEX(#REF!,SMALL(IF(#REF!=rngInvoice,ROW(#REF!)-ROW(#REF!)), ROW(#REF!)), MATCH($B$6,#REF!, 0)),"")</f>
        <v/>
      </c>
      <c r="C7" s="5" t="str">
        <f t="array" ref="C7">IFERROR(INDEX(#REF!,SMALL(IF(#REF!=rngInvoice,ROW(#REF!)-ROW(#REF!)), ROW(#REF!)), MATCH($C$6,#REF!, 0)),"")</f>
        <v/>
      </c>
      <c r="D7" s="5" t="s">
        <v>15</v>
      </c>
      <c r="E7" s="11">
        <v>1617.38</v>
      </c>
    </row>
    <row r="8" spans="1:6" s="2" customFormat="1" ht="24.75" customHeight="1" x14ac:dyDescent="0.25">
      <c r="A8" s="7" t="s">
        <v>2</v>
      </c>
      <c r="B8" s="7"/>
      <c r="C8" s="5"/>
      <c r="D8" s="10" t="s">
        <v>16</v>
      </c>
      <c r="E8" s="11">
        <v>141348.57999999999</v>
      </c>
    </row>
    <row r="9" spans="1:6" s="2" customFormat="1" ht="27.75" customHeight="1" x14ac:dyDescent="0.25">
      <c r="A9" s="7" t="s">
        <v>2</v>
      </c>
      <c r="B9" s="7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0" t="s">
        <v>17</v>
      </c>
      <c r="E9" s="11">
        <v>9024.73</v>
      </c>
    </row>
    <row r="10" spans="1:6" s="2" customFormat="1" ht="30.75" customHeight="1" x14ac:dyDescent="0.25">
      <c r="A10" s="7" t="s">
        <v>2</v>
      </c>
      <c r="B10" s="7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0" t="s">
        <v>21</v>
      </c>
      <c r="E10" s="11"/>
    </row>
    <row r="11" spans="1:6" s="2" customFormat="1" ht="24.75" customHeight="1" x14ac:dyDescent="0.25">
      <c r="A11" s="7" t="s">
        <v>2</v>
      </c>
      <c r="B11" s="7" t="str">
        <f t="array" ref="B11">IFERROR(INDEX(#REF!,SMALL(IF(#REF!=rngInvoice,ROW(#REF!)-ROW(#REF!)), ROW(3:3)), MATCH($B$6,#REF!, 0)),"")</f>
        <v/>
      </c>
      <c r="C11" s="5" t="str">
        <f t="array" ref="C11">IFERROR(INDEX(#REF!,SMALL(IF(#REF!=rngInvoice,ROW(#REF!)-ROW(#REF!)), ROW(3:3)), MATCH($C$6,#REF!, 0)),"")</f>
        <v/>
      </c>
      <c r="D11" s="5" t="s">
        <v>18</v>
      </c>
      <c r="E11" s="11">
        <v>24811.59</v>
      </c>
    </row>
    <row r="12" spans="1:6" s="2" customFormat="1" ht="79.5" customHeight="1" x14ac:dyDescent="0.25">
      <c r="A12" s="7" t="s">
        <v>3</v>
      </c>
      <c r="B12" s="12">
        <v>18683136487</v>
      </c>
      <c r="C12" s="5" t="s">
        <v>1</v>
      </c>
      <c r="D12" s="10" t="s">
        <v>19</v>
      </c>
      <c r="E12" s="11">
        <v>194</v>
      </c>
    </row>
    <row r="13" spans="1:6" s="2" customFormat="1" ht="34.5" customHeight="1" x14ac:dyDescent="0.25">
      <c r="A13" s="7" t="s">
        <v>2</v>
      </c>
      <c r="B13" s="13"/>
      <c r="C13" s="5"/>
      <c r="D13" s="10" t="s">
        <v>20</v>
      </c>
      <c r="E13" s="11">
        <v>3209.28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8" type="noConversion"/>
  <conditionalFormatting sqref="A7:D13">
    <cfRule type="expression" dxfId="15" priority="50">
      <formula>MOD(ROW(),2)=0</formula>
    </cfRule>
  </conditionalFormatting>
  <conditionalFormatting sqref="E7:E13">
    <cfRule type="expression" dxfId="14" priority="27">
      <formula>MOD(ROW(),2)=0</formula>
    </cfRule>
    <cfRule type="expression" dxfId="13" priority="28">
      <formula>MOD(ROW(),2)=1</formula>
    </cfRule>
  </conditionalFormatting>
  <printOptions horizontalCentered="1"/>
  <pageMargins left="0.7" right="0.7" top="1" bottom="1" header="0.3" footer="0.3"/>
  <pageSetup paperSize="9" scale="61" orientation="portrait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63AE5-ECE4-4F0D-9723-09A31E040FD5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D7D04-2AB0-4DF7-9B62-097CCD7E50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97B71-FBE9-4B07-BB8B-B3C088CEA9D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A8FBFD-CDCC-4F0F-8F90-8AE67B0D48E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5</vt:i4>
      </vt:variant>
    </vt:vector>
  </HeadingPairs>
  <TitlesOfParts>
    <vt:vector size="5" baseType="lpstr">
      <vt:lpstr>SIJEČANJ</vt:lpstr>
      <vt:lpstr>List1</vt:lpstr>
      <vt:lpstr>List2</vt:lpstr>
      <vt:lpstr>List3</vt:lpstr>
      <vt:lpstr>List4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Jasna Tomašević</cp:lastModifiedBy>
  <cp:lastPrinted>2026-05-06T06:47:09Z</cp:lastPrinted>
  <dcterms:created xsi:type="dcterms:W3CDTF">2016-11-01T03:33:07Z</dcterms:created>
  <dcterms:modified xsi:type="dcterms:W3CDTF">2026-05-06T06:47:18Z</dcterms:modified>
</cp:coreProperties>
</file>