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igralište" sheetId="1" r:id="rId1"/>
    <sheet name="svlačionice" sheetId="2" r:id="rId2"/>
    <sheet name="rekapitulacija" sheetId="3" r:id="rId3"/>
  </sheets>
  <definedNames>
    <definedName name="_xlnm.Print_Area" localSheetId="0">'igralište'!$A$1:$I$56</definedName>
    <definedName name="_xlnm.Print_Area" localSheetId="1">'svlačionice'!$A$1:$F$182</definedName>
  </definedNames>
  <calcPr fullCalcOnLoad="1"/>
</workbook>
</file>

<file path=xl/sharedStrings.xml><?xml version="1.0" encoding="utf-8"?>
<sst xmlns="http://schemas.openxmlformats.org/spreadsheetml/2006/main" count="257" uniqueCount="167">
  <si>
    <t>GRAĐEVINA:</t>
  </si>
  <si>
    <t>T R O Š K O V N I K</t>
  </si>
  <si>
    <t>m2</t>
  </si>
  <si>
    <t>1.</t>
  </si>
  <si>
    <t>2.</t>
  </si>
  <si>
    <t>m'</t>
  </si>
  <si>
    <t>INVESTITOR:</t>
  </si>
  <si>
    <t>LOKACIJA:</t>
  </si>
  <si>
    <t>UKUPNO</t>
  </si>
  <si>
    <t>PDV</t>
  </si>
  <si>
    <t>SVEUKUPNO</t>
  </si>
  <si>
    <t>DOBRIŠE CESARIĆA 24 , SLATINA</t>
  </si>
  <si>
    <t>OSNOVNA ŠKOLA EUGENA KUMIČIĆA</t>
  </si>
  <si>
    <t>Boja podloge prema odabiru projektanta,</t>
  </si>
  <si>
    <t>a u skladu s paletom boja proizvođača.</t>
  </si>
  <si>
    <t xml:space="preserve">Linije iscrtati vodonepropusnom </t>
  </si>
  <si>
    <t xml:space="preserve">Iscrtavanje linija prema zahtjevu sporta. </t>
  </si>
  <si>
    <t xml:space="preserve">I) </t>
  </si>
  <si>
    <t xml:space="preserve">poliuretanskom bojom. 48 sati nakon </t>
  </si>
  <si>
    <t xml:space="preserve">iscrtavanja linija nisu dopuštene nikakve </t>
  </si>
  <si>
    <t xml:space="preserve">aktivnosti na podlozi. U cijenu uključena </t>
  </si>
  <si>
    <t xml:space="preserve">nabava i dobava boje kao i upotreba potrebnih </t>
  </si>
  <si>
    <t>strojeva i alata za iscrtavanje linija.</t>
  </si>
  <si>
    <t>R E K A P I T U L A C I J A</t>
  </si>
  <si>
    <t xml:space="preserve">(4mm) (apsorbirajući sloj)koja se lijepi na </t>
  </si>
  <si>
    <t xml:space="preserve">podlogu te likvidnim slojevima (sloj za </t>
  </si>
  <si>
    <t xml:space="preserve">popunjavanje pora, membranski sloj i tri </t>
  </si>
  <si>
    <t xml:space="preserve">završna akrilna sloja u boji). Akrilni sustav </t>
  </si>
  <si>
    <t xml:space="preserve">atletske stase se postavlja na pripremljenu </t>
  </si>
  <si>
    <t xml:space="preserve">podlogu, pri odgovarajućim atmosferskim </t>
  </si>
  <si>
    <t>prilikama (18ºC – 25ºC). Nakon postave</t>
  </si>
  <si>
    <t>nikakva aktivnost u trajanju od 7 dana.</t>
  </si>
  <si>
    <t xml:space="preserve">atletske staze na njoj se ne smije odvijati </t>
  </si>
  <si>
    <t>IGRALIŠTA I SVLAČIONICA</t>
  </si>
  <si>
    <t xml:space="preserve">                                                    TROŠKOVNIK</t>
  </si>
  <si>
    <t>Br.st.</t>
  </si>
  <si>
    <t xml:space="preserve">SADRŽAJ STAVKE </t>
  </si>
  <si>
    <t>Jed. mjere</t>
  </si>
  <si>
    <t>Količina</t>
  </si>
  <si>
    <t xml:space="preserve">Jedinična cijena </t>
  </si>
  <si>
    <t>Ukupno</t>
  </si>
  <si>
    <t>I) GRAĐEVINSKI RADOVI</t>
  </si>
  <si>
    <t>Demontaža postojeće sanitarne opreme. U cijeni sav potreban rad, materijal i odvoz na deponiju građevinskog materijala udaljenosti do 30 km.</t>
  </si>
  <si>
    <t>- slavina</t>
  </si>
  <si>
    <t>kom</t>
  </si>
  <si>
    <t>- slavina za tuš</t>
  </si>
  <si>
    <t>- sapunjara</t>
  </si>
  <si>
    <t>- sušilo za ruke</t>
  </si>
  <si>
    <t>- WC</t>
  </si>
  <si>
    <t>Razbijanje postojećih AB korita dimenzija 350x60x60 cm i 350x120x10 cm debljine stijenke do 10 cm. U cijeni sav potreban rad, materijal i odvoz na deponiju građevinskog materijala udaljenosti do 30 km.</t>
  </si>
  <si>
    <t>3.</t>
  </si>
  <si>
    <t>Razbijanje postojećih podnih i zidnih keramičkih pločica. U cijeni sav potreban rad, materijal i odvoz na deponiju građevinskog materijala udaljenosti do 30 km.</t>
  </si>
  <si>
    <t>- pod</t>
  </si>
  <si>
    <t>m²</t>
  </si>
  <si>
    <t>- zid</t>
  </si>
  <si>
    <t>4.</t>
  </si>
  <si>
    <t>Razbijanje zidova i podne ploče sa svim slojevima za polaganje novih cijevi vodovoda i kanalizacije. U cijeni sav potreban rad, materijal i odvoz na deponiju građevinskog materijala udaljenosti do 30 km.</t>
  </si>
  <si>
    <t>m</t>
  </si>
  <si>
    <t>5.</t>
  </si>
  <si>
    <t>Betoniranje AB podne ploče u zemlji betonom C25/30 debljine 10 cm nakon postave instalacija. U cijeni uključena izrada i postava oplate te nabava, transport, ugradnja i njega betona, uz potrebna ispitivanja i dokaze kvalitete.</t>
  </si>
  <si>
    <t>m³</t>
  </si>
  <si>
    <t>6.</t>
  </si>
  <si>
    <t>Betoniranje AB zida tuševa betonom C25/30. Zid dimenzija 350x15x20 cm. U cijeni uključena izrada i postava oplate te nabava, transport, ugradnja i njega betona, uz potrebna ispitivanja i dokaze kvalitete.</t>
  </si>
  <si>
    <t>beton</t>
  </si>
  <si>
    <r>
      <t>m</t>
    </r>
    <r>
      <rPr>
        <sz val="9"/>
        <rFont val="Arial"/>
        <family val="2"/>
      </rPr>
      <t>³</t>
    </r>
  </si>
  <si>
    <t>armatura</t>
  </si>
  <si>
    <t>kg</t>
  </si>
  <si>
    <t>oplata</t>
  </si>
  <si>
    <t>7.</t>
  </si>
  <si>
    <t>Zidarska obrada zidova nakon postave instalacija. Stavka uključuje i dobavu i ugradnju PVC mrežice u polimerno ljepilo na mjestima postave instalacija u širini 20 cm.</t>
  </si>
  <si>
    <t>8.</t>
  </si>
  <si>
    <t>Izrada rabiciranog plivajućeg cem.estriha debljine 4-6 cm na podovima sanitarija. Odvojeni od zida trakom okipora 1 cm. U cijeni PE folija i ekspandirani polistiren. Dopuštene su granične vrijednosti neravnina gotove podloge prema DIN 18202 0,1m-2mm, 1m-4mm, 4m-10mm,10m-12mm 15m-15mm.</t>
  </si>
  <si>
    <t>9.</t>
  </si>
  <si>
    <t>Izravnavanje podnih površina na mjestima većih oštećenja podne plohe nakon demontaže keramičkih pločica te čišćenja masom za niveliranje u slojevima debljine do 5mm. Niveliranje izvesti prema uputama proizvođača. Predviđa se izravnavanje do 25% podnih površina. Obračun po m2 izvedenih radova.</t>
  </si>
  <si>
    <t>GRAĐEVINSKI RADOVI UKUPNO</t>
  </si>
  <si>
    <t>II. IZOLATERSKI RADOVI</t>
  </si>
  <si>
    <t>Dobava i izrada hidroizolacijskog sustava sanitarnih čvorova. Hidroizolaciju se sastoji od temeljnog premaza na bazi stirol-butadiena, završni hidroizolacijski premaz bez otapala. Spoj zid-zid, zid-pod obraditi elastomernom trakom. Na vanjske i unutarnje kutove postaviti kutne elemente za sustave brtvljenja pod keramičkim podlogama. Brtvljenje prodora obraditi elastičnom manžetom. Količinom predvidjeti i obradu dijela zidova oko tuš kabina. Prilikom izvođenja pridržavati se uputa proizvođača.</t>
  </si>
  <si>
    <t>IZOLATERSKI RADOVI UKUPNO</t>
  </si>
  <si>
    <t>III. KERAMIČARSKI RADOVI</t>
  </si>
  <si>
    <t>Dobava materijala i opločenje podova i sokla visine 10 cm podnim protukliznim keramičkim pločicama, otporne na masnoću, Ijepljene u građ. ljepilu. Širine fuge 2mm. Gornji vrh sokla poravnati građevinskim ljepilom pod jednoličnom kosinom ili ugraditi aluminijski rubni profil. Neglazirane protuklizne pločice I. klase. Pločice po izboru projektanta. U cijeni fugiranje i čišćenje.</t>
  </si>
  <si>
    <t>pod</t>
  </si>
  <si>
    <t>sokl</t>
  </si>
  <si>
    <t>Dobava materijala i opločenje zidova do 2,0m visine u prostoru za tuširanje i sanitarnim čvorovima. Keramičke glazirane pločice I. klase. Pločice po izboru projektanta. Keramičke pločice postavljaju se u sanitarnim čvorovima. Komplet sa fugiranjem fugirnom masom i dr. radnjama do potpune gotovosti. Obračun po m2 položenih pločica Ijepljenjem.</t>
  </si>
  <si>
    <t>IV. INSTALACIJA KANALIZACIE</t>
  </si>
  <si>
    <t>Dobava i montaža kanalizacijskih niskošumnih polipropilenskih cijevi PP otpornih na kemikalije iz otpadnih voda i visoke temperature. U jedinične cijene uključiti lukove svih stupnjeva, fazonske komade, revizije, materijal za spajanje i učvršćenje kao i sitni i pomoćni pribor. Stavka obuhvaća sav potreban rad i materijal uključujući izvedbu prodora kroz zidove i stropove.</t>
  </si>
  <si>
    <t>Obračun po m' montirane cijevi.</t>
  </si>
  <si>
    <t>- PP DN 50, niskošumna</t>
  </si>
  <si>
    <t>- PP DN 110, niskošumna</t>
  </si>
  <si>
    <t xml:space="preserve">Nabava, doprema i ugradnja spojnih elemenata za unutarnju kanalizaciju uključujući i brtveni materijal. </t>
  </si>
  <si>
    <t>Koljeno 45° DN 50</t>
  </si>
  <si>
    <t>Koljeno 90° DN 50</t>
  </si>
  <si>
    <t>Račva 45° DN 50/50</t>
  </si>
  <si>
    <t>Račva 90° DN 50/50</t>
  </si>
  <si>
    <t>Dobava i ugradnja podnog protočnog polipropilenskog top sifona DN50 s protukliznom inox četvrtastom pokrovnom pločom dimenzija 115x115 mm s rešetkom i odvodom.</t>
  </si>
  <si>
    <t>Obračun za komplet.</t>
  </si>
  <si>
    <t>komplet</t>
  </si>
  <si>
    <t>INSTALACIJA KANALIZACIJE UKUPNO</t>
  </si>
  <si>
    <t>V. INSTALACIJA VODOVODA</t>
  </si>
  <si>
    <t>Izrada instalacije hladne i tople vode. Cjelokupnu instalaciju izraditi polipropilenskim cijevima. Cijevi su izrađene od polipropilena tipa prema DIN-U 8077/78 za tlak od 0 do 10 bara-serije SDR 7,4. Montažu cjevovoda izvesti uz zidove, ispod i na žbuci te i ispod stropova, podovima i oknima za instalacije.
NAPOMENA:
U cijenu dužnog metra cijevi ulaze razne spojnice, armaturnipriključci i pribor, razdjelnici, elementi za zatvaranje te razni elementi za učvršćenje cjevovoda. Prilikom montaže koristiti fusiotherm alate i pribor. Cijevi se montiraju sa potrebnom izolacijom prema uputama proizvođača. U cijenu uključena nabava i dobava cijevi i ostalog potrebnog materijala.</t>
  </si>
  <si>
    <t>Obračun po m' kompletno montirane cijevi. Navedene dimenzije označuju minimalni unutarnji promjer cijevi.</t>
  </si>
  <si>
    <t>- DN 20</t>
  </si>
  <si>
    <t>Dobava i montaža slobodno protočnih zapornih podžbuknih PP-R ventila u zidnim usjecima. Stavka uključuje i ugradnju niklovanih kapa i rozeta te sav ostali potreban materijal i rad.</t>
  </si>
  <si>
    <t>Obračun po kom. Navedene dimenzije označuju minimalni unutarnji promjer cijevi.</t>
  </si>
  <si>
    <t>INSTALACIJA VODOVODA UKUPNO</t>
  </si>
  <si>
    <t>VI. SANITARNI UREĐAJI</t>
  </si>
  <si>
    <t>NAPOMENA: Stavkama troškovnika je predviđena dobava, transport i montaža navedenih artikala, sav sitni pomoćni i brtveni materijal.</t>
  </si>
  <si>
    <r>
      <t>Dobava i ugradba konzolne WC školjke od keramike I klase u zid od opeke. U stavku je uključena dobava i ugradba štednog niskomontažnog ugradbenog vodokotlića s ispirnom cijevi promjera Ø</t>
    </r>
    <r>
      <rPr>
        <sz val="9"/>
        <rFont val="Arial"/>
        <family val="2"/>
      </rPr>
      <t>25 mm, kutnog ventila 15/10 mm sa spojnom fleksibilnom cijevi za priključak vodokotlića na instalaciju, WC dasku od tvrde kvalitetne plastike, vijke i tiple za montažu WC školjke, silikonski kit za brtvljenje, te tipsku gumenu brtvu (manžetu) za priključak na odvodnu vertikalu.</t>
    </r>
  </si>
  <si>
    <t>Obračun po ugrađenom kompletu</t>
  </si>
  <si>
    <t>Dobava i ugradba visećih umivaonika od keramike I klase, u kompletu s ogledalima na zid. Stavka uključuje dobavu i ugradnju vijaka i tipli za montažu na zid, silikonski kit za brtvljenje, stojeću jednoručnu mješaću armaturu za toplu i hladnu vodu, kutne ventile, te odljevnu garnituru.</t>
  </si>
  <si>
    <t xml:space="preserve"> - umivaonici ovalni širine 550 mm</t>
  </si>
  <si>
    <t>Dobava i ugradnja mješaće armature za toplu i hladnu vodu za tuševe. Stavka uključuje dobavu i ugradnju vijaka i tipli za montažu na zid, silikonski kit za brtvljenje, stojeću jednoručnu mješaću armaturu za toplu i hladnu vodu.</t>
  </si>
  <si>
    <t>Nabava i montaža sitnog pribora od inoxa. U cijenu ulazi rad, sav potrošni i montažni materijal. Obračun po ugrađenom komadu.</t>
  </si>
  <si>
    <t>- držač toaletnog papira sa poklopcem</t>
  </si>
  <si>
    <t>- WC četka</t>
  </si>
  <si>
    <t>- sapunjara za tekući sapun</t>
  </si>
  <si>
    <t>- metalna kanta za otpatke s poklopcem</t>
  </si>
  <si>
    <t>- držač WC papira</t>
  </si>
  <si>
    <t>- držač ručnika</t>
  </si>
  <si>
    <t>Dobava i montaža fiksne pregrade za tuševe. Pregrada od aluminijskih kromiranih profila, ispuna mutno sigurnosno staklo 5mm. Stavka uključuje dobavu i ugradnju, ugradnju vijaka i tipli za montažu na zid i pod , silikonski kit za brtvljenje.</t>
  </si>
  <si>
    <t>Obračun po ugrađenom kompletu-120x200</t>
  </si>
  <si>
    <t>kompl.</t>
  </si>
  <si>
    <t>Obračun po ugrađenom kompletu-135x200</t>
  </si>
  <si>
    <t>Dobava i montaža zavjese za tuševe. Nosač zavjese od okruglog inox profila, zavjesa od guste tkanina od poliesterskog vlakna s vodootpornom površinom. Stavka uključuje dobavu i ugradnju, ugradnju vijaka i tipli za montažu na zid i fiksnu pregradu tuševa, silikonski kit za brtvljenje.</t>
  </si>
  <si>
    <t>Obračun po ugrađenom kompletu-115x200</t>
  </si>
  <si>
    <t>SANITARNI UREĐAJI UKUPNO</t>
  </si>
  <si>
    <t>VII. OSTALI RADOVI</t>
  </si>
  <si>
    <t>Ispitivanje izvedene vodovodne instalcije na nepropusnost tlačnom probom.</t>
  </si>
  <si>
    <t>Obračun za komplet</t>
  </si>
  <si>
    <t>Čišćenje i ispiranje izvedenog vodovodnog cjevovoda nakon kompletno dovršenih radova.</t>
  </si>
  <si>
    <t>Dezinfekcija vodovodnog cjevovoda prije stavljanja u pogon, a vrši se s 30g čistog klora na 1 m3 vode. Voda ostaje u cjevovodu 24 sata.</t>
  </si>
  <si>
    <t>Laboratorijsko ispitivanje kvalitete vode, uzimanjem uzoraka na 1/3 točećih mjesta. Uključeno ispitivanje na mineralna ulja.</t>
  </si>
  <si>
    <t>Ispitivanje kompletno izgrađene kanalizacije zajedno s objektom na vodonepropusnost prema postojećim propisima.</t>
  </si>
  <si>
    <t>Čišćenje i uređenje gradilišta nakon završetka svih radova na izvedbi vodovoda i kanalizacije. Stavka obuhvaća prikupljanje otpadnog građevinskog i ostalog materijala, utovar i odvoz na gradsko odlagalište.</t>
  </si>
  <si>
    <t>UKUPNO VII. OSTALI RADOVI (kn):</t>
  </si>
  <si>
    <t>REKAPITULACIJA VODOVOD I KANALIZACIJA</t>
  </si>
  <si>
    <t>Iznos u kn</t>
  </si>
  <si>
    <t>I.</t>
  </si>
  <si>
    <t>GRAĐEVINSKI RADOVI</t>
  </si>
  <si>
    <t>II.</t>
  </si>
  <si>
    <t>IZOLATERSKI RADOVI</t>
  </si>
  <si>
    <t>III.</t>
  </si>
  <si>
    <t>KERAMIČARSKI RADOVI</t>
  </si>
  <si>
    <t>IV.</t>
  </si>
  <si>
    <t>INSTALACIJA KANALIZACIJE</t>
  </si>
  <si>
    <t>V.</t>
  </si>
  <si>
    <t>INSTALACIJA VODOVODA</t>
  </si>
  <si>
    <t>VI.</t>
  </si>
  <si>
    <t>SANITARNI UREĐAJI</t>
  </si>
  <si>
    <t>VII.</t>
  </si>
  <si>
    <t>OSTALI RADOVI</t>
  </si>
  <si>
    <t>UKUPNO VODOVOD I KANALIZACIJA:</t>
  </si>
  <si>
    <t>PDV 25%</t>
  </si>
  <si>
    <t>SVEUKUPNO SA PDV-om</t>
  </si>
  <si>
    <t xml:space="preserve">U cijeni čišćenje i priprema postojeće </t>
  </si>
  <si>
    <t xml:space="preserve">asfaltne podloge, uklanjanje i ponovna </t>
  </si>
  <si>
    <t>montaža postojećih golova.</t>
  </si>
  <si>
    <t xml:space="preserve">S V E U K U P N A   R E K A P I T U L A C I J A </t>
  </si>
  <si>
    <t>UKUPNO BEZ PDV-a:</t>
  </si>
  <si>
    <t>UKUPNO PDV :</t>
  </si>
  <si>
    <t>SVEUKUPNO:</t>
  </si>
  <si>
    <t>VANJSKO IGRALIŠTE</t>
  </si>
  <si>
    <t>VANJSKO IGRALIŠTE UKUPNO:</t>
  </si>
  <si>
    <t>SANITARIJE</t>
  </si>
  <si>
    <t xml:space="preserve">Izrada atletske podloge od akrilnog sustav </t>
  </si>
  <si>
    <t xml:space="preserve">koji se sastoji od reciklirane gune u rolama </t>
  </si>
  <si>
    <t>UREĐENJE VANJSKIH ŠKOLSKIH IGRALIŠTA I SVLAČIONICA</t>
  </si>
  <si>
    <t xml:space="preserve">UREĐENJE VANJSKIH ŠKOLSKIH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</si>
</sst>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0000"/>
    <numFmt numFmtId="173" formatCode="&quot;kn&quot;\ #,##0.00"/>
    <numFmt numFmtId="174" formatCode="_-&quot;kn&quot;\ * #,##0.000_-;\-&quot;kn&quot;\ * #,##0.000_-;_-&quot;kn&quot;\ * &quot;-&quot;???_-;_-@_-"/>
    <numFmt numFmtId="175" formatCode="#,##0.00_ ;\-#,##0.00\ "/>
    <numFmt numFmtId="176" formatCode="0.000"/>
    <numFmt numFmtId="177" formatCode="0.0000"/>
    <numFmt numFmtId="178" formatCode="0.0"/>
    <numFmt numFmtId="179" formatCode="0.00000"/>
    <numFmt numFmtId="180" formatCode="0.000000"/>
    <numFmt numFmtId="181" formatCode="_-* #,##0.00_-;\-* #,##0.00_-;_-* \-??_-;_-@_-"/>
    <numFmt numFmtId="182" formatCode="&quot;kn &quot;#,##0.00"/>
    <numFmt numFmtId="183" formatCode="_-&quot;kn &quot;* #,##0.00_-;&quot;-kn &quot;* #,##0.00_-;_-&quot;kn &quot;* \-??_-;_-@_-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"/>
    <numFmt numFmtId="192" formatCode="&quot;True&quot;;&quot;True&quot;;&quot;False&quot;"/>
    <numFmt numFmtId="193" formatCode="[$¥€-2]\ #,##0.00_);[Red]\([$€-2]\ #,##0.00\)"/>
    <numFmt numFmtId="194" formatCode="_-* #,##0.00\ _k_n_-;\-* #,##0.00\ _k_n_-;_-* \-??\ _k_n_-;_-@_-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1"/>
      <name val="Comic Sans MS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PNP_Swiss"/>
      <family val="0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0" xfId="0" applyFill="1" applyAlignment="1">
      <alignment horizontal="right" indent="1"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181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55" applyFont="1">
      <alignment/>
      <protection/>
    </xf>
    <xf numFmtId="0" fontId="37" fillId="0" borderId="0" xfId="55">
      <alignment/>
      <protection/>
    </xf>
    <xf numFmtId="2" fontId="37" fillId="0" borderId="0" xfId="55" applyNumberFormat="1">
      <alignment/>
      <protection/>
    </xf>
    <xf numFmtId="0" fontId="37" fillId="0" borderId="0" xfId="55" applyFill="1">
      <alignment/>
      <protection/>
    </xf>
    <xf numFmtId="0" fontId="0" fillId="0" borderId="0" xfId="55" applyFont="1" applyFill="1">
      <alignment/>
      <protection/>
    </xf>
    <xf numFmtId="0" fontId="7" fillId="0" borderId="0" xfId="55" applyFont="1">
      <alignment/>
      <protection/>
    </xf>
    <xf numFmtId="2" fontId="0" fillId="0" borderId="0" xfId="55" applyNumberFormat="1" applyFont="1" applyAlignment="1">
      <alignment horizontal="center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4" fontId="1" fillId="0" borderId="11" xfId="55" applyNumberFormat="1" applyFont="1" applyBorder="1" applyAlignment="1">
      <alignment horizontal="center" vertical="center" wrapText="1"/>
      <protection/>
    </xf>
    <xf numFmtId="4" fontId="1" fillId="0" borderId="12" xfId="66" applyNumberFormat="1" applyFont="1" applyBorder="1" applyAlignment="1">
      <alignment horizontal="center" vertical="center" wrapText="1"/>
    </xf>
    <xf numFmtId="4" fontId="1" fillId="0" borderId="13" xfId="66" applyNumberFormat="1" applyFont="1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top" wrapText="1"/>
      <protection/>
    </xf>
    <xf numFmtId="0" fontId="0" fillId="0" borderId="14" xfId="55" applyFont="1" applyBorder="1" applyAlignment="1">
      <alignment vertical="top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4" fontId="0" fillId="0" borderId="14" xfId="55" applyNumberFormat="1" applyFont="1" applyBorder="1" applyAlignment="1">
      <alignment horizontal="center" vertical="center" wrapText="1"/>
      <protection/>
    </xf>
    <xf numFmtId="4" fontId="0" fillId="0" borderId="14" xfId="66" applyNumberFormat="1" applyFont="1" applyBorder="1" applyAlignment="1">
      <alignment horizontal="center" vertical="center" wrapText="1"/>
    </xf>
    <xf numFmtId="0" fontId="9" fillId="0" borderId="0" xfId="55" applyNumberFormat="1" applyFont="1" applyAlignment="1">
      <alignment horizontal="center" vertical="top"/>
      <protection/>
    </xf>
    <xf numFmtId="0" fontId="9" fillId="0" borderId="0" xfId="55" applyFont="1" applyAlignment="1">
      <alignment vertical="top" wrapText="1"/>
      <protection/>
    </xf>
    <xf numFmtId="0" fontId="9" fillId="0" borderId="0" xfId="55" applyFont="1" applyAlignment="1">
      <alignment horizontal="center"/>
      <protection/>
    </xf>
    <xf numFmtId="4" fontId="9" fillId="0" borderId="0" xfId="55" applyNumberFormat="1" applyFont="1" applyAlignment="1">
      <alignment horizontal="right"/>
      <protection/>
    </xf>
    <xf numFmtId="0" fontId="0" fillId="0" borderId="0" xfId="55" applyFont="1" applyBorder="1" applyAlignment="1">
      <alignment horizontal="center" vertical="top" wrapText="1"/>
      <protection/>
    </xf>
    <xf numFmtId="0" fontId="1" fillId="0" borderId="0" xfId="55" applyFont="1" applyBorder="1" applyAlignment="1">
      <alignment wrapText="1"/>
      <protection/>
    </xf>
    <xf numFmtId="4" fontId="0" fillId="0" borderId="0" xfId="55" applyNumberFormat="1" applyFont="1" applyBorder="1" applyAlignment="1">
      <alignment horizontal="right"/>
      <protection/>
    </xf>
    <xf numFmtId="4" fontId="1" fillId="0" borderId="0" xfId="55" applyNumberFormat="1" applyFont="1" applyBorder="1" applyAlignment="1">
      <alignment horizontal="right" wrapText="1"/>
      <protection/>
    </xf>
    <xf numFmtId="0" fontId="0" fillId="0" borderId="0" xfId="55" applyFont="1" applyBorder="1" applyAlignment="1">
      <alignment wrapText="1"/>
      <protection/>
    </xf>
    <xf numFmtId="49" fontId="9" fillId="0" borderId="0" xfId="55" applyNumberFormat="1" applyFont="1" applyFill="1" applyAlignment="1">
      <alignment horizontal="left" vertical="top" wrapText="1"/>
      <protection/>
    </xf>
    <xf numFmtId="4" fontId="9" fillId="0" borderId="0" xfId="55" applyNumberFormat="1" applyFont="1" applyFill="1" applyBorder="1" applyAlignment="1">
      <alignment horizontal="right" wrapText="1"/>
      <protection/>
    </xf>
    <xf numFmtId="0" fontId="9" fillId="0" borderId="0" xfId="55" applyFont="1" applyFill="1" applyBorder="1" applyAlignment="1">
      <alignment horizontal="center" vertical="top" wrapText="1"/>
      <protection/>
    </xf>
    <xf numFmtId="0" fontId="9" fillId="0" borderId="0" xfId="55" applyFont="1" applyFill="1" applyAlignment="1">
      <alignment horizontal="left" vertical="top" wrapText="1"/>
      <protection/>
    </xf>
    <xf numFmtId="0" fontId="9" fillId="0" borderId="0" xfId="55" applyFont="1" applyFill="1" applyBorder="1" applyAlignment="1">
      <alignment horizontal="justify" vertical="top" wrapText="1"/>
      <protection/>
    </xf>
    <xf numFmtId="0" fontId="9" fillId="0" borderId="0" xfId="55" applyFont="1" applyFill="1" applyBorder="1" applyAlignment="1">
      <alignment horizontal="center" wrapText="1"/>
      <protection/>
    </xf>
    <xf numFmtId="4" fontId="9" fillId="0" borderId="0" xfId="55" applyNumberFormat="1" applyFont="1" applyFill="1" applyAlignment="1">
      <alignment horizontal="right"/>
      <protection/>
    </xf>
    <xf numFmtId="0" fontId="9" fillId="0" borderId="15" xfId="55" applyNumberFormat="1" applyFont="1" applyFill="1" applyBorder="1" applyAlignment="1">
      <alignment horizontal="center" vertical="top"/>
      <protection/>
    </xf>
    <xf numFmtId="49" fontId="9" fillId="0" borderId="15" xfId="55" applyNumberFormat="1" applyFont="1" applyFill="1" applyBorder="1" applyAlignment="1">
      <alignment horizontal="left" vertical="top" wrapText="1"/>
      <protection/>
    </xf>
    <xf numFmtId="0" fontId="9" fillId="0" borderId="15" xfId="55" applyFont="1" applyFill="1" applyBorder="1" applyAlignment="1">
      <alignment horizontal="center" wrapText="1"/>
      <protection/>
    </xf>
    <xf numFmtId="4" fontId="9" fillId="0" borderId="15" xfId="55" applyNumberFormat="1" applyFont="1" applyFill="1" applyBorder="1" applyAlignment="1">
      <alignment horizontal="right"/>
      <protection/>
    </xf>
    <xf numFmtId="4" fontId="9" fillId="0" borderId="15" xfId="55" applyNumberFormat="1" applyFont="1" applyFill="1" applyBorder="1" applyAlignment="1">
      <alignment horizontal="right" wrapText="1"/>
      <protection/>
    </xf>
    <xf numFmtId="0" fontId="9" fillId="0" borderId="0" xfId="55" applyNumberFormat="1" applyFont="1" applyFill="1" applyAlignment="1">
      <alignment horizontal="center" vertical="top"/>
      <protection/>
    </xf>
    <xf numFmtId="0" fontId="9" fillId="0" borderId="0" xfId="55" applyFont="1" applyFill="1" applyAlignment="1">
      <alignment vertical="top" wrapText="1"/>
      <protection/>
    </xf>
    <xf numFmtId="0" fontId="9" fillId="0" borderId="0" xfId="55" applyFont="1" applyFill="1" applyAlignment="1">
      <alignment horizontal="center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0" xfId="55" applyNumberFormat="1" applyFont="1" applyFill="1" applyBorder="1" applyAlignment="1">
      <alignment horizontal="center" vertical="top"/>
      <protection/>
    </xf>
    <xf numFmtId="49" fontId="9" fillId="0" borderId="0" xfId="55" applyNumberFormat="1" applyFont="1" applyFill="1" applyBorder="1" applyAlignment="1">
      <alignment horizontal="left" vertical="top" wrapText="1"/>
      <protection/>
    </xf>
    <xf numFmtId="4" fontId="9" fillId="0" borderId="0" xfId="55" applyNumberFormat="1" applyFont="1" applyFill="1" applyBorder="1" applyAlignment="1">
      <alignment horizontal="right"/>
      <protection/>
    </xf>
    <xf numFmtId="0" fontId="9" fillId="0" borderId="15" xfId="55" applyFont="1" applyFill="1" applyBorder="1" applyAlignment="1">
      <alignment horizontal="center" vertical="top" wrapText="1"/>
      <protection/>
    </xf>
    <xf numFmtId="0" fontId="9" fillId="0" borderId="15" xfId="55" applyFont="1" applyFill="1" applyBorder="1" applyAlignment="1">
      <alignment horizontal="left" vertical="top" wrapText="1"/>
      <protection/>
    </xf>
    <xf numFmtId="0" fontId="9" fillId="0" borderId="11" xfId="55" applyFont="1" applyFill="1" applyBorder="1" applyAlignment="1">
      <alignment horizontal="center" vertical="top" wrapText="1"/>
      <protection/>
    </xf>
    <xf numFmtId="0" fontId="10" fillId="0" borderId="11" xfId="55" applyFont="1" applyFill="1" applyBorder="1" applyAlignment="1">
      <alignment wrapText="1"/>
      <protection/>
    </xf>
    <xf numFmtId="4" fontId="10" fillId="0" borderId="11" xfId="55" applyNumberFormat="1" applyFont="1" applyFill="1" applyBorder="1" applyAlignment="1">
      <alignment wrapText="1"/>
      <protection/>
    </xf>
    <xf numFmtId="0" fontId="0" fillId="0" borderId="0" xfId="55" applyFont="1" applyFill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Alignment="1">
      <alignment wrapText="1"/>
      <protection/>
    </xf>
    <xf numFmtId="4" fontId="0" fillId="0" borderId="0" xfId="55" applyNumberFormat="1" applyFont="1" applyFill="1" applyBorder="1" applyAlignment="1">
      <alignment horizontal="right" wrapText="1"/>
      <protection/>
    </xf>
    <xf numFmtId="0" fontId="1" fillId="0" borderId="0" xfId="55" applyFont="1" applyFill="1" applyAlignment="1">
      <alignment vertical="top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Alignment="1">
      <alignment vertical="top" wrapText="1"/>
      <protection/>
    </xf>
    <xf numFmtId="0" fontId="0" fillId="0" borderId="0" xfId="55" applyNumberFormat="1" applyFont="1" applyFill="1" applyAlignment="1">
      <alignment horizontal="center" vertical="top"/>
      <protection/>
    </xf>
    <xf numFmtId="0" fontId="0" fillId="0" borderId="0" xfId="55" applyFont="1" applyFill="1" applyAlignment="1">
      <alignment/>
      <protection/>
    </xf>
    <xf numFmtId="4" fontId="0" fillId="0" borderId="0" xfId="55" applyNumberFormat="1" applyFont="1" applyFill="1" applyAlignment="1">
      <alignment horizontal="right"/>
      <protection/>
    </xf>
    <xf numFmtId="0" fontId="9" fillId="0" borderId="0" xfId="55" applyFont="1" applyFill="1" applyBorder="1" applyAlignment="1">
      <alignment wrapText="1"/>
      <protection/>
    </xf>
    <xf numFmtId="0" fontId="37" fillId="0" borderId="0" xfId="55" applyFill="1" applyAlignment="1">
      <alignment horizontal="center"/>
      <protection/>
    </xf>
    <xf numFmtId="0" fontId="54" fillId="0" borderId="0" xfId="55" applyFont="1" applyFill="1" applyAlignment="1">
      <alignment wrapText="1"/>
      <protection/>
    </xf>
    <xf numFmtId="4" fontId="37" fillId="0" borderId="0" xfId="55" applyNumberFormat="1" applyFill="1">
      <alignment/>
      <protection/>
    </xf>
    <xf numFmtId="0" fontId="54" fillId="0" borderId="0" xfId="55" applyFont="1" applyFill="1" applyAlignment="1">
      <alignment horizontal="center"/>
      <protection/>
    </xf>
    <xf numFmtId="0" fontId="54" fillId="0" borderId="0" xfId="55" applyFont="1" applyFill="1">
      <alignment/>
      <protection/>
    </xf>
    <xf numFmtId="2" fontId="54" fillId="0" borderId="0" xfId="55" applyNumberFormat="1" applyFont="1" applyFill="1">
      <alignment/>
      <protection/>
    </xf>
    <xf numFmtId="4" fontId="54" fillId="0" borderId="0" xfId="55" applyNumberFormat="1" applyFont="1" applyFill="1">
      <alignment/>
      <protection/>
    </xf>
    <xf numFmtId="0" fontId="11" fillId="0" borderId="0" xfId="55" applyFont="1" applyFill="1" applyBorder="1" applyAlignment="1">
      <alignment horizontal="center"/>
      <protection/>
    </xf>
    <xf numFmtId="2" fontId="12" fillId="0" borderId="0" xfId="55" applyNumberFormat="1" applyFont="1" applyFill="1" applyBorder="1" applyAlignment="1">
      <alignment horizontal="right"/>
      <protection/>
    </xf>
    <xf numFmtId="0" fontId="12" fillId="0" borderId="0" xfId="55" applyFont="1" applyFill="1" applyBorder="1" applyAlignment="1">
      <alignment horizontal="justify" vertical="top"/>
      <protection/>
    </xf>
    <xf numFmtId="0" fontId="12" fillId="0" borderId="0" xfId="55" applyFont="1" applyFill="1" applyBorder="1">
      <alignment/>
      <protection/>
    </xf>
    <xf numFmtId="4" fontId="12" fillId="0" borderId="0" xfId="55" applyNumberFormat="1" applyFont="1" applyFill="1" applyBorder="1">
      <alignment/>
      <protection/>
    </xf>
    <xf numFmtId="0" fontId="11" fillId="0" borderId="15" xfId="55" applyFont="1" applyFill="1" applyBorder="1" applyAlignment="1">
      <alignment horizontal="center"/>
      <protection/>
    </xf>
    <xf numFmtId="2" fontId="12" fillId="0" borderId="15" xfId="55" applyNumberFormat="1" applyFont="1" applyFill="1" applyBorder="1" applyAlignment="1">
      <alignment horizontal="right"/>
      <protection/>
    </xf>
    <xf numFmtId="0" fontId="0" fillId="0" borderId="11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wrapText="1"/>
      <protection/>
    </xf>
    <xf numFmtId="4" fontId="1" fillId="0" borderId="11" xfId="55" applyNumberFormat="1" applyFont="1" applyFill="1" applyBorder="1" applyAlignment="1">
      <alignment horizontal="right" wrapText="1"/>
      <protection/>
    </xf>
    <xf numFmtId="0" fontId="0" fillId="0" borderId="0" xfId="55" applyFont="1" applyFill="1" applyAlignment="1">
      <alignment horizontal="center"/>
      <protection/>
    </xf>
    <xf numFmtId="0" fontId="9" fillId="0" borderId="0" xfId="55" applyFont="1" applyFill="1" applyBorder="1" applyAlignment="1">
      <alignment vertical="top" wrapText="1"/>
      <protection/>
    </xf>
    <xf numFmtId="0" fontId="1" fillId="0" borderId="11" xfId="55" applyFont="1" applyFill="1" applyBorder="1" applyAlignment="1">
      <alignment horizontal="left" vertical="top"/>
      <protection/>
    </xf>
    <xf numFmtId="0" fontId="37" fillId="0" borderId="11" xfId="55" applyFill="1" applyBorder="1" applyAlignment="1">
      <alignment/>
      <protection/>
    </xf>
    <xf numFmtId="0" fontId="1" fillId="0" borderId="0" xfId="55" applyFont="1" applyFill="1" applyBorder="1" applyAlignment="1">
      <alignment horizontal="left" vertical="top"/>
      <protection/>
    </xf>
    <xf numFmtId="0" fontId="37" fillId="0" borderId="0" xfId="55" applyFill="1" applyBorder="1" applyAlignment="1">
      <alignment/>
      <protection/>
    </xf>
    <xf numFmtId="0" fontId="0" fillId="0" borderId="0" xfId="55" applyFont="1" applyFill="1" applyBorder="1" applyAlignment="1">
      <alignment wrapText="1"/>
      <protection/>
    </xf>
    <xf numFmtId="4" fontId="1" fillId="0" borderId="0" xfId="55" applyNumberFormat="1" applyFont="1" applyFill="1" applyBorder="1" applyAlignment="1">
      <alignment horizontal="right" wrapText="1"/>
      <protection/>
    </xf>
    <xf numFmtId="0" fontId="10" fillId="0" borderId="0" xfId="55" applyFont="1" applyFill="1" applyAlignment="1">
      <alignment vertical="top" wrapText="1"/>
      <protection/>
    </xf>
    <xf numFmtId="0" fontId="9" fillId="0" borderId="0" xfId="55" applyFont="1" applyFill="1" applyAlignment="1">
      <alignment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15" xfId="55" applyFont="1" applyFill="1" applyBorder="1" applyAlignment="1">
      <alignment horizontal="center"/>
      <protection/>
    </xf>
    <xf numFmtId="0" fontId="12" fillId="0" borderId="15" xfId="55" applyFont="1" applyFill="1" applyBorder="1" applyAlignment="1">
      <alignment horizontal="justify" vertical="top"/>
      <protection/>
    </xf>
    <xf numFmtId="0" fontId="12" fillId="0" borderId="0" xfId="55" applyFont="1" applyFill="1" applyBorder="1" applyAlignment="1">
      <alignment horizontal="justify" vertical="top"/>
      <protection/>
    </xf>
    <xf numFmtId="0" fontId="9" fillId="0" borderId="0" xfId="55" applyFont="1" applyFill="1" applyAlignment="1">
      <alignment horizontal="justify" vertical="top" wrapText="1" readingOrder="1"/>
      <protection/>
    </xf>
    <xf numFmtId="0" fontId="9" fillId="0" borderId="0" xfId="55" applyFont="1" applyFill="1" applyAlignment="1">
      <alignment horizontal="left"/>
      <protection/>
    </xf>
    <xf numFmtId="0" fontId="14" fillId="0" borderId="0" xfId="55" applyFont="1" applyFill="1" applyAlignment="1">
      <alignment horizontal="center" vertical="top"/>
      <protection/>
    </xf>
    <xf numFmtId="49" fontId="9" fillId="0" borderId="0" xfId="55" applyNumberFormat="1" applyFont="1" applyFill="1" applyAlignment="1">
      <alignment horizontal="justify" vertical="top" wrapText="1" readingOrder="1"/>
      <protection/>
    </xf>
    <xf numFmtId="49" fontId="9" fillId="0" borderId="15" xfId="55" applyNumberFormat="1" applyFont="1" applyFill="1" applyBorder="1" applyAlignment="1">
      <alignment horizontal="justify" vertical="top" wrapText="1" readingOrder="1"/>
      <protection/>
    </xf>
    <xf numFmtId="0" fontId="37" fillId="0" borderId="0" xfId="55" applyFill="1" applyBorder="1">
      <alignment/>
      <protection/>
    </xf>
    <xf numFmtId="0" fontId="14" fillId="0" borderId="0" xfId="55" applyFont="1" applyFill="1" applyBorder="1" applyAlignment="1">
      <alignment horizontal="center" vertical="top"/>
      <protection/>
    </xf>
    <xf numFmtId="49" fontId="9" fillId="0" borderId="0" xfId="55" applyNumberFormat="1" applyFont="1" applyFill="1" applyBorder="1" applyAlignment="1">
      <alignment horizontal="justify" vertical="top" wrapText="1" readingOrder="1"/>
      <protection/>
    </xf>
    <xf numFmtId="0" fontId="11" fillId="0" borderId="0" xfId="55" applyFont="1" applyFill="1" applyAlignment="1">
      <alignment horizontal="justify" vertical="top"/>
      <protection/>
    </xf>
    <xf numFmtId="0" fontId="12" fillId="0" borderId="0" xfId="55" applyFont="1" applyFill="1">
      <alignment/>
      <protection/>
    </xf>
    <xf numFmtId="2" fontId="12" fillId="0" borderId="0" xfId="55" applyNumberFormat="1" applyFont="1" applyFill="1" applyAlignment="1">
      <alignment horizontal="right"/>
      <protection/>
    </xf>
    <xf numFmtId="4" fontId="12" fillId="0" borderId="0" xfId="55" applyNumberFormat="1" applyFont="1" applyFill="1" applyAlignment="1">
      <alignment horizontal="right"/>
      <protection/>
    </xf>
    <xf numFmtId="2" fontId="11" fillId="0" borderId="15" xfId="55" applyNumberFormat="1" applyFont="1" applyFill="1" applyBorder="1" applyAlignment="1">
      <alignment horizontal="right"/>
      <protection/>
    </xf>
    <xf numFmtId="0" fontId="12" fillId="0" borderId="15" xfId="55" applyFont="1" applyFill="1" applyBorder="1" applyAlignment="1">
      <alignment horizontal="justify" vertical="top"/>
      <protection/>
    </xf>
    <xf numFmtId="0" fontId="12" fillId="0" borderId="15" xfId="55" applyFont="1" applyFill="1" applyBorder="1">
      <alignment/>
      <protection/>
    </xf>
    <xf numFmtId="0" fontId="9" fillId="0" borderId="15" xfId="55" applyFont="1" applyFill="1" applyBorder="1" applyAlignment="1">
      <alignment vertical="top" wrapText="1"/>
      <protection/>
    </xf>
    <xf numFmtId="0" fontId="15" fillId="0" borderId="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 vertical="top"/>
      <protection/>
    </xf>
    <xf numFmtId="0" fontId="15" fillId="0" borderId="0" xfId="55" applyFont="1" applyFill="1" applyBorder="1" applyAlignment="1">
      <alignment vertical="top"/>
      <protection/>
    </xf>
    <xf numFmtId="4" fontId="15" fillId="0" borderId="0" xfId="55" applyNumberFormat="1" applyFont="1" applyFill="1" applyBorder="1" applyAlignment="1">
      <alignment horizontal="right"/>
      <protection/>
    </xf>
    <xf numFmtId="0" fontId="16" fillId="0" borderId="15" xfId="55" applyFont="1" applyFill="1" applyBorder="1" applyAlignment="1">
      <alignment horizontal="center" vertical="top"/>
      <protection/>
    </xf>
    <xf numFmtId="0" fontId="16" fillId="0" borderId="15" xfId="55" applyFont="1" applyFill="1" applyBorder="1" applyAlignment="1">
      <alignment vertical="top" wrapText="1"/>
      <protection/>
    </xf>
    <xf numFmtId="0" fontId="16" fillId="0" borderId="15" xfId="55" applyFont="1" applyFill="1" applyBorder="1" applyAlignment="1">
      <alignment wrapText="1"/>
      <protection/>
    </xf>
    <xf numFmtId="4" fontId="16" fillId="0" borderId="15" xfId="55" applyNumberFormat="1" applyFont="1" applyFill="1" applyBorder="1" applyAlignment="1">
      <alignment wrapText="1"/>
      <protection/>
    </xf>
    <xf numFmtId="0" fontId="16" fillId="0" borderId="0" xfId="55" applyFont="1" applyFill="1" applyBorder="1" applyAlignment="1">
      <alignment horizontal="center" vertical="top"/>
      <protection/>
    </xf>
    <xf numFmtId="0" fontId="16" fillId="0" borderId="0" xfId="55" applyFont="1" applyFill="1" applyBorder="1" applyAlignment="1">
      <alignment vertical="top" wrapText="1"/>
      <protection/>
    </xf>
    <xf numFmtId="0" fontId="16" fillId="0" borderId="0" xfId="55" applyFont="1" applyFill="1" applyBorder="1" applyAlignment="1">
      <alignment wrapText="1"/>
      <protection/>
    </xf>
    <xf numFmtId="4" fontId="16" fillId="0" borderId="0" xfId="55" applyNumberFormat="1" applyFont="1" applyFill="1" applyBorder="1" applyAlignment="1">
      <alignment wrapText="1"/>
      <protection/>
    </xf>
    <xf numFmtId="0" fontId="16" fillId="0" borderId="14" xfId="55" applyFont="1" applyFill="1" applyBorder="1" applyAlignment="1">
      <alignment horizontal="center" vertical="top"/>
      <protection/>
    </xf>
    <xf numFmtId="0" fontId="17" fillId="0" borderId="14" xfId="55" applyFont="1" applyFill="1" applyBorder="1" applyAlignment="1">
      <alignment vertical="top" wrapText="1"/>
      <protection/>
    </xf>
    <xf numFmtId="0" fontId="17" fillId="0" borderId="14" xfId="55" applyFont="1" applyFill="1" applyBorder="1" applyAlignment="1">
      <alignment wrapText="1"/>
      <protection/>
    </xf>
    <xf numFmtId="4" fontId="17" fillId="0" borderId="14" xfId="55" applyNumberFormat="1" applyFont="1" applyFill="1" applyBorder="1" applyAlignment="1">
      <alignment horizontal="right" wrapText="1"/>
      <protection/>
    </xf>
    <xf numFmtId="4" fontId="16" fillId="0" borderId="15" xfId="55" applyNumberFormat="1" applyFont="1" applyFill="1" applyBorder="1" applyAlignment="1">
      <alignment horizontal="right" wrapText="1"/>
      <protection/>
    </xf>
    <xf numFmtId="0" fontId="1" fillId="0" borderId="16" xfId="55" applyFont="1" applyFill="1" applyBorder="1" applyAlignment="1">
      <alignment horizontal="center" vertical="top"/>
      <protection/>
    </xf>
    <xf numFmtId="0" fontId="1" fillId="0" borderId="16" xfId="55" applyFont="1" applyFill="1" applyBorder="1" applyAlignment="1">
      <alignment/>
      <protection/>
    </xf>
    <xf numFmtId="0" fontId="1" fillId="0" borderId="16" xfId="55" applyFont="1" applyFill="1" applyBorder="1" applyAlignment="1">
      <alignment vertical="center"/>
      <protection/>
    </xf>
    <xf numFmtId="4" fontId="1" fillId="0" borderId="16" xfId="55" applyNumberFormat="1" applyFont="1" applyFill="1" applyBorder="1" applyAlignment="1">
      <alignment horizontal="right"/>
      <protection/>
    </xf>
    <xf numFmtId="4" fontId="1" fillId="0" borderId="16" xfId="66" applyNumberFormat="1" applyFont="1" applyFill="1" applyBorder="1" applyAlignment="1">
      <alignment horizontal="right"/>
    </xf>
    <xf numFmtId="0" fontId="1" fillId="0" borderId="0" xfId="55" applyFont="1" applyFill="1" applyAlignment="1">
      <alignment horizontal="center"/>
      <protection/>
    </xf>
    <xf numFmtId="4" fontId="1" fillId="0" borderId="0" xfId="55" applyNumberFormat="1" applyFont="1" applyFill="1" applyAlignment="1">
      <alignment horizontal="right"/>
      <protection/>
    </xf>
    <xf numFmtId="4" fontId="18" fillId="0" borderId="17" xfId="55" applyNumberFormat="1" applyFont="1" applyFill="1" applyBorder="1">
      <alignment/>
      <protection/>
    </xf>
    <xf numFmtId="0" fontId="0" fillId="0" borderId="0" xfId="55" applyNumberFormat="1" applyFont="1" applyAlignment="1">
      <alignment horizontal="center" vertical="top"/>
      <protection/>
    </xf>
    <xf numFmtId="0" fontId="0" fillId="0" borderId="0" xfId="55" applyFont="1" applyAlignment="1">
      <alignment vertical="top" wrapText="1"/>
      <protection/>
    </xf>
    <xf numFmtId="0" fontId="0" fillId="0" borderId="0" xfId="55" applyFont="1" applyAlignment="1">
      <alignment horizontal="center"/>
      <protection/>
    </xf>
    <xf numFmtId="4" fontId="0" fillId="0" borderId="0" xfId="55" applyNumberFormat="1" applyFont="1" applyAlignment="1">
      <alignment horizontal="right"/>
      <protection/>
    </xf>
    <xf numFmtId="0" fontId="37" fillId="0" borderId="0" xfId="55" applyNumberFormat="1" applyAlignment="1">
      <alignment horizontal="center" vertical="top"/>
      <protection/>
    </xf>
    <xf numFmtId="0" fontId="37" fillId="0" borderId="0" xfId="55" applyAlignment="1">
      <alignment vertical="top" wrapText="1"/>
      <protection/>
    </xf>
    <xf numFmtId="0" fontId="37" fillId="0" borderId="0" xfId="55" applyAlignment="1">
      <alignment horizontal="center"/>
      <protection/>
    </xf>
    <xf numFmtId="4" fontId="37" fillId="0" borderId="0" xfId="55" applyNumberFormat="1" applyAlignment="1">
      <alignment horizontal="left"/>
      <protection/>
    </xf>
    <xf numFmtId="4" fontId="37" fillId="0" borderId="0" xfId="55" applyNumberForma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54" applyNumberFormat="1" applyFont="1" applyBorder="1">
      <alignment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67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54" applyNumberFormat="1" applyFont="1" applyBorder="1">
      <alignment/>
      <protection/>
    </xf>
    <xf numFmtId="2" fontId="1" fillId="0" borderId="0" xfId="0" applyNumberFormat="1" applyFont="1" applyFill="1" applyAlignment="1">
      <alignment horizontal="center"/>
    </xf>
    <xf numFmtId="0" fontId="16" fillId="0" borderId="15" xfId="55" applyFont="1" applyFill="1" applyBorder="1" applyAlignment="1">
      <alignment vertical="top" wrapText="1"/>
      <protection/>
    </xf>
    <xf numFmtId="0" fontId="0" fillId="0" borderId="15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left" vertical="top" wrapText="1"/>
      <protection/>
    </xf>
    <xf numFmtId="0" fontId="37" fillId="0" borderId="11" xfId="55" applyFill="1" applyBorder="1" applyAlignment="1">
      <alignment wrapText="1"/>
      <protection/>
    </xf>
    <xf numFmtId="0" fontId="15" fillId="0" borderId="0" xfId="55" applyFont="1" applyFill="1" applyBorder="1" applyAlignment="1">
      <alignment horizontal="center"/>
      <protection/>
    </xf>
    <xf numFmtId="0" fontId="16" fillId="0" borderId="15" xfId="55" applyFont="1" applyFill="1" applyBorder="1" applyAlignment="1">
      <alignment wrapText="1"/>
      <protection/>
    </xf>
    <xf numFmtId="0" fontId="8" fillId="0" borderId="0" xfId="55" applyFont="1" applyAlignment="1">
      <alignment vertical="top" wrapText="1"/>
      <protection/>
    </xf>
    <xf numFmtId="0" fontId="1" fillId="0" borderId="0" xfId="55" applyFont="1" applyBorder="1" applyAlignment="1">
      <alignment wrapText="1"/>
      <protection/>
    </xf>
    <xf numFmtId="0" fontId="10" fillId="0" borderId="11" xfId="55" applyFont="1" applyFill="1" applyBorder="1" applyAlignment="1">
      <alignment wrapText="1"/>
      <protection/>
    </xf>
    <xf numFmtId="2" fontId="1" fillId="0" borderId="0" xfId="0" applyNumberFormat="1" applyFont="1" applyBorder="1" applyAlignment="1">
      <alignment horizont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urrency 3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_TROŠKOVNIK_poduzetnicka zona III" xfId="53"/>
    <cellStyle name="Normalno 2" xfId="54"/>
    <cellStyle name="Normalno 3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Valuta 2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25">
      <selection activeCell="H55" sqref="H55"/>
    </sheetView>
  </sheetViews>
  <sheetFormatPr defaultColWidth="9.140625" defaultRowHeight="12.75"/>
  <cols>
    <col min="7" max="7" width="9.57421875" style="0" bestFit="1" customWidth="1"/>
    <col min="9" max="9" width="14.00390625" style="0" bestFit="1" customWidth="1"/>
    <col min="11" max="11" width="9.8515625" style="0" bestFit="1" customWidth="1"/>
    <col min="14" max="14" width="11.28125" style="0" bestFit="1" customWidth="1"/>
  </cols>
  <sheetData>
    <row r="1" spans="1:9" s="1" customFormat="1" ht="12.75">
      <c r="A1" s="3" t="s">
        <v>6</v>
      </c>
      <c r="C1" s="1" t="s">
        <v>12</v>
      </c>
      <c r="E1" s="2"/>
      <c r="G1" s="10"/>
      <c r="I1" s="10"/>
    </row>
    <row r="2" spans="1:9" s="1" customFormat="1" ht="12.75">
      <c r="A2" s="3"/>
      <c r="C2" s="1" t="s">
        <v>11</v>
      </c>
      <c r="E2" s="2"/>
      <c r="G2" s="10"/>
      <c r="I2" s="10"/>
    </row>
    <row r="3" spans="1:9" s="1" customFormat="1" ht="12.75">
      <c r="A3" s="3"/>
      <c r="E3" s="2"/>
      <c r="G3" s="10"/>
      <c r="I3" s="10"/>
    </row>
    <row r="4" spans="1:9" s="1" customFormat="1" ht="12.75">
      <c r="A4" s="3" t="s">
        <v>0</v>
      </c>
      <c r="C4" s="21" t="s">
        <v>165</v>
      </c>
      <c r="E4" s="2"/>
      <c r="G4" s="10"/>
      <c r="I4" s="10"/>
    </row>
    <row r="5" spans="1:9" s="1" customFormat="1" ht="12.75">
      <c r="A5" s="3"/>
      <c r="E5" s="2"/>
      <c r="G5" s="10"/>
      <c r="I5" s="10"/>
    </row>
    <row r="6" spans="1:9" s="1" customFormat="1" ht="12.75">
      <c r="A6" s="3" t="s">
        <v>7</v>
      </c>
      <c r="C6" s="1" t="s">
        <v>11</v>
      </c>
      <c r="E6" s="2"/>
      <c r="G6" s="10"/>
      <c r="I6" s="10"/>
    </row>
    <row r="7" spans="1:9" s="1" customFormat="1" ht="12.75">
      <c r="A7" s="3"/>
      <c r="E7" s="2"/>
      <c r="G7" s="10"/>
      <c r="I7" s="10"/>
    </row>
    <row r="8" spans="1:9" s="1" customFormat="1" ht="12.75">
      <c r="A8" s="3"/>
      <c r="E8" s="2"/>
      <c r="G8" s="10"/>
      <c r="I8" s="10"/>
    </row>
    <row r="9" spans="1:9" s="1" customFormat="1" ht="12.75">
      <c r="A9" s="188" t="s">
        <v>1</v>
      </c>
      <c r="B9" s="188"/>
      <c r="C9" s="188"/>
      <c r="D9" s="188"/>
      <c r="E9" s="188"/>
      <c r="F9" s="188"/>
      <c r="G9" s="188"/>
      <c r="H9" s="188"/>
      <c r="I9" s="188"/>
    </row>
    <row r="10" spans="1:9" s="1" customFormat="1" ht="12.75">
      <c r="A10" s="11"/>
      <c r="B10" s="11"/>
      <c r="C10" s="11"/>
      <c r="E10" s="11"/>
      <c r="F10" s="11"/>
      <c r="G10" s="11"/>
      <c r="H10" s="11"/>
      <c r="I10" s="11"/>
    </row>
    <row r="11" spans="1:9" s="1" customFormat="1" ht="12.75">
      <c r="A11" s="11"/>
      <c r="B11" s="11"/>
      <c r="C11" s="11"/>
      <c r="E11" s="11"/>
      <c r="F11" s="11"/>
      <c r="G11" s="11"/>
      <c r="H11" s="11"/>
      <c r="I11" s="11"/>
    </row>
    <row r="12" spans="1:10" s="1" customFormat="1" ht="15" customHeight="1">
      <c r="A12" s="4" t="s">
        <v>17</v>
      </c>
      <c r="B12" s="4" t="s">
        <v>160</v>
      </c>
      <c r="E12" s="2"/>
      <c r="G12" s="2"/>
      <c r="J12" s="22"/>
    </row>
    <row r="13" spans="1:9" s="1" customFormat="1" ht="12.75">
      <c r="A13" s="19"/>
      <c r="E13" s="2"/>
      <c r="G13" s="2"/>
      <c r="I13" s="24"/>
    </row>
    <row r="14" spans="1:9" s="12" customFormat="1" ht="12.75">
      <c r="A14" s="4" t="s">
        <v>3</v>
      </c>
      <c r="B14" s="25" t="s">
        <v>163</v>
      </c>
      <c r="C14" s="4"/>
      <c r="D14" s="4"/>
      <c r="E14" s="13"/>
      <c r="F14" s="8"/>
      <c r="G14" s="13"/>
      <c r="H14" s="8"/>
      <c r="I14" s="13"/>
    </row>
    <row r="15" spans="1:9" s="12" customFormat="1" ht="12.75">
      <c r="A15" s="4"/>
      <c r="B15" s="25" t="s">
        <v>164</v>
      </c>
      <c r="C15" s="4"/>
      <c r="D15" s="4"/>
      <c r="E15" s="13"/>
      <c r="F15" s="8"/>
      <c r="G15" s="13"/>
      <c r="H15" s="8"/>
      <c r="I15" s="13"/>
    </row>
    <row r="16" spans="1:9" s="12" customFormat="1" ht="12.75">
      <c r="A16" s="4"/>
      <c r="B16" s="25" t="s">
        <v>24</v>
      </c>
      <c r="C16" s="4"/>
      <c r="D16" s="4"/>
      <c r="E16" s="13"/>
      <c r="F16" s="8"/>
      <c r="G16" s="13"/>
      <c r="H16" s="8"/>
      <c r="I16" s="13"/>
    </row>
    <row r="17" spans="1:9" s="12" customFormat="1" ht="12.75">
      <c r="A17" s="4"/>
      <c r="B17" s="25" t="s">
        <v>25</v>
      </c>
      <c r="C17" s="4"/>
      <c r="D17" s="4"/>
      <c r="E17" s="13"/>
      <c r="F17" s="8"/>
      <c r="G17" s="13"/>
      <c r="H17" s="8"/>
      <c r="I17" s="13"/>
    </row>
    <row r="18" spans="1:9" s="12" customFormat="1" ht="12.75">
      <c r="A18" s="4"/>
      <c r="B18" s="25" t="s">
        <v>26</v>
      </c>
      <c r="C18" s="4"/>
      <c r="D18" s="4"/>
      <c r="E18" s="13"/>
      <c r="F18" s="8"/>
      <c r="G18" s="13"/>
      <c r="H18" s="8"/>
      <c r="I18" s="13"/>
    </row>
    <row r="19" spans="1:9" s="12" customFormat="1" ht="12.75">
      <c r="A19" s="4"/>
      <c r="B19" s="25" t="s">
        <v>27</v>
      </c>
      <c r="C19" s="4"/>
      <c r="D19" s="4"/>
      <c r="E19" s="13"/>
      <c r="F19" s="8"/>
      <c r="G19" s="13"/>
      <c r="H19" s="8"/>
      <c r="I19" s="13"/>
    </row>
    <row r="20" spans="1:9" s="12" customFormat="1" ht="12.75">
      <c r="A20" s="4"/>
      <c r="B20" s="26" t="s">
        <v>28</v>
      </c>
      <c r="C20" s="4"/>
      <c r="D20" s="4"/>
      <c r="E20" s="13"/>
      <c r="F20" s="8"/>
      <c r="G20" s="14"/>
      <c r="H20" s="4"/>
      <c r="I20" s="5"/>
    </row>
    <row r="21" spans="1:9" s="12" customFormat="1" ht="12.75">
      <c r="A21" s="4"/>
      <c r="B21" s="26" t="s">
        <v>29</v>
      </c>
      <c r="C21" s="4"/>
      <c r="D21" s="4"/>
      <c r="E21" s="13"/>
      <c r="F21" s="8"/>
      <c r="G21" s="14"/>
      <c r="H21" s="27"/>
      <c r="I21" s="5"/>
    </row>
    <row r="22" spans="1:9" s="12" customFormat="1" ht="12.75">
      <c r="A22" s="4"/>
      <c r="B22" s="26" t="s">
        <v>30</v>
      </c>
      <c r="C22" s="4"/>
      <c r="D22" s="4"/>
      <c r="E22" s="13"/>
      <c r="F22" s="8"/>
      <c r="G22" s="14"/>
      <c r="H22" s="27"/>
      <c r="I22" s="5"/>
    </row>
    <row r="23" spans="1:9" s="12" customFormat="1" ht="12.75">
      <c r="A23" s="4"/>
      <c r="B23" s="26" t="s">
        <v>32</v>
      </c>
      <c r="C23" s="4"/>
      <c r="D23" s="4"/>
      <c r="E23" s="13"/>
      <c r="F23" s="8"/>
      <c r="G23" s="14"/>
      <c r="H23" s="4"/>
      <c r="I23" s="5"/>
    </row>
    <row r="24" spans="1:9" s="12" customFormat="1" ht="12.75">
      <c r="A24" s="4"/>
      <c r="B24" s="26" t="s">
        <v>31</v>
      </c>
      <c r="C24" s="4"/>
      <c r="D24" s="4"/>
      <c r="E24" s="13"/>
      <c r="F24" s="8"/>
      <c r="G24" s="14"/>
      <c r="H24" s="4"/>
      <c r="I24" s="5"/>
    </row>
    <row r="25" spans="1:9" s="12" customFormat="1" ht="12.75">
      <c r="A25" s="4"/>
      <c r="B25" s="15" t="s">
        <v>13</v>
      </c>
      <c r="C25" s="4"/>
      <c r="D25" s="4"/>
      <c r="E25" s="13"/>
      <c r="F25" s="8"/>
      <c r="G25" s="14"/>
      <c r="H25" s="4"/>
      <c r="I25" s="5"/>
    </row>
    <row r="26" spans="1:9" s="12" customFormat="1" ht="12.75">
      <c r="A26" s="4"/>
      <c r="B26" s="15" t="s">
        <v>14</v>
      </c>
      <c r="C26" s="4"/>
      <c r="D26" s="4"/>
      <c r="E26" s="13"/>
      <c r="F26" s="8"/>
      <c r="G26" s="14"/>
      <c r="H26" s="4"/>
      <c r="I26" s="5"/>
    </row>
    <row r="27" spans="1:9" s="12" customFormat="1" ht="12.75">
      <c r="A27" s="4"/>
      <c r="B27" s="15" t="s">
        <v>153</v>
      </c>
      <c r="C27" s="4"/>
      <c r="D27" s="4"/>
      <c r="E27" s="13"/>
      <c r="F27" s="8"/>
      <c r="G27" s="14"/>
      <c r="H27" s="4"/>
      <c r="I27" s="5"/>
    </row>
    <row r="28" spans="1:9" s="12" customFormat="1" ht="12.75">
      <c r="A28" s="4"/>
      <c r="B28" s="15" t="s">
        <v>154</v>
      </c>
      <c r="C28" s="4"/>
      <c r="D28" s="4"/>
      <c r="E28" s="13"/>
      <c r="F28" s="8"/>
      <c r="G28" s="14"/>
      <c r="H28" s="4"/>
      <c r="I28" s="5"/>
    </row>
    <row r="29" spans="1:9" s="12" customFormat="1" ht="12.75">
      <c r="A29" s="4"/>
      <c r="B29" s="15" t="s">
        <v>155</v>
      </c>
      <c r="C29" s="4"/>
      <c r="D29" s="4"/>
      <c r="E29" s="13"/>
      <c r="F29" s="8"/>
      <c r="G29" s="14"/>
      <c r="H29" s="4"/>
      <c r="I29" s="5"/>
    </row>
    <row r="30" spans="1:9" s="12" customFormat="1" ht="12.75">
      <c r="A30" s="4"/>
      <c r="B30" s="15"/>
      <c r="C30" s="4"/>
      <c r="D30" s="4"/>
      <c r="E30" s="13"/>
      <c r="F30" s="8"/>
      <c r="G30" s="14"/>
      <c r="H30" s="4"/>
      <c r="I30" s="5"/>
    </row>
    <row r="31" spans="3:9" s="1" customFormat="1" ht="12.75">
      <c r="C31" s="4" t="s">
        <v>2</v>
      </c>
      <c r="E31" s="2">
        <v>1567.5</v>
      </c>
      <c r="G31" s="2"/>
      <c r="I31" s="5"/>
    </row>
    <row r="32" spans="2:9" s="1" customFormat="1" ht="12.75">
      <c r="B32" s="4"/>
      <c r="C32" s="4"/>
      <c r="E32" s="2"/>
      <c r="G32" s="2"/>
      <c r="I32" s="5"/>
    </row>
    <row r="33" spans="1:9" s="1" customFormat="1" ht="12.75">
      <c r="A33" s="1" t="s">
        <v>4</v>
      </c>
      <c r="B33" s="1" t="s">
        <v>16</v>
      </c>
      <c r="C33" s="4"/>
      <c r="E33" s="2"/>
      <c r="G33" s="2"/>
      <c r="I33" s="5"/>
    </row>
    <row r="34" spans="2:9" s="1" customFormat="1" ht="12.75">
      <c r="B34" s="1" t="s">
        <v>15</v>
      </c>
      <c r="C34" s="4"/>
      <c r="E34" s="2"/>
      <c r="G34" s="2"/>
      <c r="I34" s="5"/>
    </row>
    <row r="35" spans="2:9" s="1" customFormat="1" ht="12.75">
      <c r="B35" s="1" t="s">
        <v>18</v>
      </c>
      <c r="C35" s="4"/>
      <c r="E35" s="2"/>
      <c r="G35" s="2"/>
      <c r="I35" s="5"/>
    </row>
    <row r="36" spans="2:9" s="1" customFormat="1" ht="12.75">
      <c r="B36" s="21" t="s">
        <v>19</v>
      </c>
      <c r="C36" s="4"/>
      <c r="E36" s="2"/>
      <c r="G36" s="2"/>
      <c r="I36" s="5"/>
    </row>
    <row r="37" spans="2:9" s="1" customFormat="1" ht="12.75">
      <c r="B37" s="1" t="s">
        <v>20</v>
      </c>
      <c r="C37" s="4"/>
      <c r="E37" s="2"/>
      <c r="G37" s="2"/>
      <c r="I37" s="5"/>
    </row>
    <row r="38" spans="2:9" s="1" customFormat="1" ht="12.75">
      <c r="B38" s="1" t="s">
        <v>21</v>
      </c>
      <c r="C38" s="4"/>
      <c r="E38" s="2"/>
      <c r="G38" s="2"/>
      <c r="I38" s="5"/>
    </row>
    <row r="39" spans="2:9" s="1" customFormat="1" ht="12.75">
      <c r="B39" s="1" t="s">
        <v>22</v>
      </c>
      <c r="C39" s="4"/>
      <c r="E39" s="2"/>
      <c r="G39" s="2"/>
      <c r="I39" s="5"/>
    </row>
    <row r="40" spans="3:9" s="1" customFormat="1" ht="12.75">
      <c r="C40" s="4"/>
      <c r="E40" s="2"/>
      <c r="G40" s="2"/>
      <c r="I40" s="5"/>
    </row>
    <row r="41" spans="3:9" s="1" customFormat="1" ht="12.75">
      <c r="C41" s="4" t="s">
        <v>5</v>
      </c>
      <c r="E41" s="2">
        <v>1365</v>
      </c>
      <c r="G41" s="2"/>
      <c r="I41" s="5">
        <f>(E41*G41)</f>
        <v>0</v>
      </c>
    </row>
    <row r="42" spans="1:9" s="1" customFormat="1" ht="12.75">
      <c r="A42" s="19"/>
      <c r="E42" s="2"/>
      <c r="G42" s="2"/>
      <c r="I42" s="24"/>
    </row>
    <row r="43" spans="2:9" s="1" customFormat="1" ht="12.75">
      <c r="B43" s="16" t="s">
        <v>161</v>
      </c>
      <c r="C43" s="16"/>
      <c r="D43" s="16"/>
      <c r="E43" s="17"/>
      <c r="F43" s="16"/>
      <c r="G43" s="17"/>
      <c r="H43" s="16"/>
      <c r="I43" s="18">
        <f>SUM(I14:I42)</f>
        <v>0</v>
      </c>
    </row>
    <row r="44" spans="2:9" s="1" customFormat="1" ht="12.75">
      <c r="B44" s="8"/>
      <c r="C44" s="8"/>
      <c r="D44" s="8"/>
      <c r="E44" s="7"/>
      <c r="F44" s="8"/>
      <c r="G44" s="7"/>
      <c r="H44" s="8"/>
      <c r="I44" s="20"/>
    </row>
    <row r="45" spans="2:9" s="1" customFormat="1" ht="12.75">
      <c r="B45" s="8"/>
      <c r="C45" s="8"/>
      <c r="D45" s="8"/>
      <c r="E45" s="7"/>
      <c r="F45" s="8"/>
      <c r="G45" s="7"/>
      <c r="H45" s="8"/>
      <c r="I45" s="20"/>
    </row>
    <row r="46" spans="4:7" s="1" customFormat="1" ht="12.75">
      <c r="D46" s="4" t="s">
        <v>23</v>
      </c>
      <c r="E46" s="2"/>
      <c r="G46" s="2"/>
    </row>
    <row r="47" spans="4:7" s="1" customFormat="1" ht="12.75">
      <c r="D47" s="4"/>
      <c r="E47" s="2"/>
      <c r="G47" s="2"/>
    </row>
    <row r="48" spans="5:7" s="1" customFormat="1" ht="12.75">
      <c r="E48" s="2"/>
      <c r="G48" s="2"/>
    </row>
    <row r="49" spans="1:9" s="1" customFormat="1" ht="12.75">
      <c r="A49" s="4"/>
      <c r="B49" s="4" t="s">
        <v>160</v>
      </c>
      <c r="E49" s="2"/>
      <c r="G49" s="2"/>
      <c r="I49" s="23">
        <f>I43</f>
        <v>0</v>
      </c>
    </row>
    <row r="50" spans="2:9" s="1" customFormat="1" ht="12.75">
      <c r="B50" s="8"/>
      <c r="C50" s="8"/>
      <c r="D50" s="8"/>
      <c r="E50" s="7"/>
      <c r="F50" s="8"/>
      <c r="G50" s="7"/>
      <c r="H50" s="8"/>
      <c r="I50" s="20"/>
    </row>
    <row r="51" spans="2:9" s="1" customFormat="1" ht="12.75">
      <c r="B51" s="4"/>
      <c r="C51" s="4"/>
      <c r="E51" s="2"/>
      <c r="G51" s="2"/>
      <c r="I51" s="5"/>
    </row>
    <row r="52" spans="1:9" s="1" customFormat="1" ht="12.75">
      <c r="A52" s="8"/>
      <c r="B52" s="8"/>
      <c r="C52" s="6"/>
      <c r="D52" s="6"/>
      <c r="E52" s="7"/>
      <c r="F52" s="6" t="s">
        <v>8</v>
      </c>
      <c r="G52" s="7"/>
      <c r="H52" s="6"/>
      <c r="I52" s="10">
        <f>SUM(I48:I50)</f>
        <v>0</v>
      </c>
    </row>
    <row r="53" spans="1:8" s="1" customFormat="1" ht="12.75">
      <c r="A53" s="8"/>
      <c r="B53" s="8"/>
      <c r="C53" s="6"/>
      <c r="D53" s="6"/>
      <c r="E53" s="7"/>
      <c r="F53" s="6"/>
      <c r="G53" s="7"/>
      <c r="H53" s="6"/>
    </row>
    <row r="54" spans="1:9" s="1" customFormat="1" ht="12.75">
      <c r="A54" s="8"/>
      <c r="B54" s="8"/>
      <c r="C54" s="6"/>
      <c r="D54" s="6"/>
      <c r="E54" s="7"/>
      <c r="F54" s="6" t="s">
        <v>9</v>
      </c>
      <c r="G54" s="7"/>
      <c r="H54" s="6"/>
      <c r="I54" s="9">
        <f>I52*25%</f>
        <v>0</v>
      </c>
    </row>
    <row r="55" spans="1:8" s="1" customFormat="1" ht="12.75">
      <c r="A55" s="8"/>
      <c r="B55" s="8"/>
      <c r="C55" s="6"/>
      <c r="D55" s="6"/>
      <c r="E55" s="7"/>
      <c r="F55" s="6"/>
      <c r="G55" s="7"/>
      <c r="H55" s="6"/>
    </row>
    <row r="56" spans="1:9" s="1" customFormat="1" ht="12.75">
      <c r="A56" s="8"/>
      <c r="B56" s="8"/>
      <c r="C56" s="6"/>
      <c r="D56" s="6"/>
      <c r="E56" s="7"/>
      <c r="F56" s="6" t="s">
        <v>10</v>
      </c>
      <c r="G56" s="7"/>
      <c r="H56" s="6"/>
      <c r="I56" s="10">
        <f>SUM(I52:I54)</f>
        <v>0</v>
      </c>
    </row>
    <row r="57" spans="2:9" s="1" customFormat="1" ht="12" customHeight="1">
      <c r="B57" s="4"/>
      <c r="C57" s="4"/>
      <c r="E57" s="2"/>
      <c r="G57" s="2"/>
      <c r="I57" s="5"/>
    </row>
    <row r="58" spans="1:9" s="1" customFormat="1" ht="12.75">
      <c r="A58" s="8"/>
      <c r="B58" s="8"/>
      <c r="C58" s="6"/>
      <c r="D58" s="6"/>
      <c r="E58" s="7"/>
      <c r="F58" s="6"/>
      <c r="G58" s="7"/>
      <c r="H58" s="6"/>
      <c r="I58" s="10"/>
    </row>
    <row r="59" spans="1:9" s="1" customFormat="1" ht="12.75">
      <c r="A59" s="8"/>
      <c r="C59" s="6"/>
      <c r="D59" s="6"/>
      <c r="E59" s="7"/>
      <c r="F59" s="6"/>
      <c r="G59" s="7"/>
      <c r="H59" s="6"/>
      <c r="I59" s="10"/>
    </row>
    <row r="60" spans="1:9" s="1" customFormat="1" ht="12.75">
      <c r="A60" s="8"/>
      <c r="B60" s="8"/>
      <c r="C60" s="6"/>
      <c r="D60" s="6"/>
      <c r="E60" s="7"/>
      <c r="F60" s="6"/>
      <c r="G60" s="7"/>
      <c r="H60" s="6"/>
      <c r="I60" s="10"/>
    </row>
    <row r="61" spans="1:9" s="1" customFormat="1" ht="12.75">
      <c r="A61" s="8"/>
      <c r="B61" s="8"/>
      <c r="C61" s="6"/>
      <c r="D61" s="6"/>
      <c r="E61" s="7"/>
      <c r="F61" s="6"/>
      <c r="G61" s="7"/>
      <c r="H61" s="6"/>
      <c r="I61" s="10"/>
    </row>
    <row r="62" spans="1:9" s="1" customFormat="1" ht="12.75">
      <c r="A62" s="8"/>
      <c r="B62" s="8"/>
      <c r="C62" s="6"/>
      <c r="D62" s="6"/>
      <c r="E62" s="7"/>
      <c r="F62" s="6"/>
      <c r="G62" s="7"/>
      <c r="H62" s="6"/>
      <c r="I62" s="10"/>
    </row>
  </sheetData>
  <sheetProtection/>
  <mergeCells count="1"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zoomScalePageLayoutView="0" workbookViewId="0" topLeftCell="A43">
      <selection activeCell="E56" sqref="E56"/>
    </sheetView>
  </sheetViews>
  <sheetFormatPr defaultColWidth="9.140625" defaultRowHeight="12.75"/>
  <cols>
    <col min="1" max="1" width="6.7109375" style="167" customWidth="1"/>
    <col min="2" max="2" width="40.7109375" style="168" customWidth="1"/>
    <col min="3" max="3" width="8.140625" style="169" customWidth="1"/>
    <col min="4" max="4" width="10.140625" style="171" bestFit="1" customWidth="1"/>
    <col min="5" max="5" width="11.57421875" style="171" customWidth="1"/>
    <col min="6" max="6" width="13.28125" style="171" customWidth="1"/>
    <col min="7" max="16384" width="9.140625" style="29" customWidth="1"/>
  </cols>
  <sheetData>
    <row r="1" spans="1:7" ht="15">
      <c r="A1" s="28"/>
      <c r="B1" s="29" t="s">
        <v>6</v>
      </c>
      <c r="C1" s="28" t="s">
        <v>12</v>
      </c>
      <c r="D1" s="29"/>
      <c r="E1" s="30"/>
      <c r="F1" s="31"/>
      <c r="G1" s="30"/>
    </row>
    <row r="2" spans="1:7" ht="15">
      <c r="A2" s="28"/>
      <c r="B2" s="29"/>
      <c r="C2" s="28" t="s">
        <v>11</v>
      </c>
      <c r="D2" s="29"/>
      <c r="E2" s="30"/>
      <c r="F2" s="31"/>
      <c r="G2" s="30"/>
    </row>
    <row r="3" spans="1:7" ht="15">
      <c r="A3" s="28"/>
      <c r="B3" s="29" t="s">
        <v>7</v>
      </c>
      <c r="C3" s="28" t="s">
        <v>11</v>
      </c>
      <c r="D3" s="29"/>
      <c r="E3" s="30"/>
      <c r="F3" s="31"/>
      <c r="G3" s="30"/>
    </row>
    <row r="4" spans="1:7" ht="15">
      <c r="A4" s="28"/>
      <c r="B4" s="29" t="s">
        <v>0</v>
      </c>
      <c r="C4" s="28" t="s">
        <v>166</v>
      </c>
      <c r="D4" s="28"/>
      <c r="E4" s="28"/>
      <c r="F4" s="32"/>
      <c r="G4" s="28"/>
    </row>
    <row r="5" spans="1:7" ht="15">
      <c r="A5" s="28"/>
      <c r="B5" s="29"/>
      <c r="C5" s="28" t="s">
        <v>33</v>
      </c>
      <c r="D5" s="28"/>
      <c r="E5" s="28"/>
      <c r="F5" s="32"/>
      <c r="G5" s="28"/>
    </row>
    <row r="6" spans="1:7" ht="15.75">
      <c r="A6" s="29"/>
      <c r="B6" s="29"/>
      <c r="C6" s="33"/>
      <c r="D6" s="29"/>
      <c r="E6" s="30"/>
      <c r="F6" s="31"/>
      <c r="G6" s="30"/>
    </row>
    <row r="7" spans="1:7" ht="15">
      <c r="A7" s="29"/>
      <c r="B7" s="195" t="s">
        <v>34</v>
      </c>
      <c r="C7" s="195"/>
      <c r="D7" s="195"/>
      <c r="E7" s="34"/>
      <c r="F7" s="31"/>
      <c r="G7" s="30"/>
    </row>
    <row r="8" spans="1:7" ht="15">
      <c r="A8" s="29"/>
      <c r="B8" s="195"/>
      <c r="C8" s="195"/>
      <c r="D8" s="195"/>
      <c r="E8" s="34"/>
      <c r="F8" s="31"/>
      <c r="G8" s="30"/>
    </row>
    <row r="9" spans="1:7" ht="15">
      <c r="A9" s="29"/>
      <c r="B9" s="29"/>
      <c r="C9" s="29"/>
      <c r="D9" s="28"/>
      <c r="E9" s="34"/>
      <c r="F9" s="31"/>
      <c r="G9" s="30"/>
    </row>
    <row r="10" spans="1:6" ht="25.5">
      <c r="A10" s="35" t="s">
        <v>35</v>
      </c>
      <c r="B10" s="36" t="s">
        <v>36</v>
      </c>
      <c r="C10" s="35" t="s">
        <v>37</v>
      </c>
      <c r="D10" s="37" t="s">
        <v>38</v>
      </c>
      <c r="E10" s="38" t="s">
        <v>39</v>
      </c>
      <c r="F10" s="39" t="s">
        <v>40</v>
      </c>
    </row>
    <row r="11" spans="1:6" ht="15">
      <c r="A11" s="40"/>
      <c r="B11" s="41"/>
      <c r="C11" s="42"/>
      <c r="D11" s="43"/>
      <c r="E11" s="44"/>
      <c r="F11" s="44"/>
    </row>
    <row r="12" spans="1:6" ht="15">
      <c r="A12" s="45"/>
      <c r="B12" s="46"/>
      <c r="C12" s="47"/>
      <c r="D12" s="48"/>
      <c r="E12" s="48"/>
      <c r="F12" s="48"/>
    </row>
    <row r="13" spans="1:6" ht="15">
      <c r="A13" s="49"/>
      <c r="B13" s="196" t="s">
        <v>41</v>
      </c>
      <c r="C13" s="196"/>
      <c r="D13" s="196"/>
      <c r="E13" s="51"/>
      <c r="F13" s="52"/>
    </row>
    <row r="14" spans="1:6" ht="15">
      <c r="A14" s="49"/>
      <c r="B14" s="50"/>
      <c r="C14" s="53"/>
      <c r="D14" s="53"/>
      <c r="E14" s="51"/>
      <c r="F14" s="52"/>
    </row>
    <row r="15" spans="1:6" ht="51.75">
      <c r="A15" s="49" t="s">
        <v>3</v>
      </c>
      <c r="B15" s="53" t="s">
        <v>42</v>
      </c>
      <c r="C15" s="53"/>
      <c r="D15" s="53"/>
      <c r="E15" s="51"/>
      <c r="F15" s="52"/>
    </row>
    <row r="16" spans="1:6" ht="15">
      <c r="A16" s="49"/>
      <c r="B16" s="54" t="s">
        <v>43</v>
      </c>
      <c r="C16" s="53" t="s">
        <v>44</v>
      </c>
      <c r="D16" s="53">
        <v>6</v>
      </c>
      <c r="E16" s="51"/>
      <c r="F16" s="55"/>
    </row>
    <row r="17" spans="1:6" ht="15">
      <c r="A17" s="49"/>
      <c r="B17" s="54" t="s">
        <v>45</v>
      </c>
      <c r="C17" s="53" t="s">
        <v>44</v>
      </c>
      <c r="D17" s="53">
        <v>8</v>
      </c>
      <c r="E17" s="51"/>
      <c r="F17" s="55"/>
    </row>
    <row r="18" spans="1:6" ht="15">
      <c r="A18" s="49"/>
      <c r="B18" s="54" t="s">
        <v>46</v>
      </c>
      <c r="C18" s="53" t="s">
        <v>44</v>
      </c>
      <c r="D18" s="53">
        <v>2</v>
      </c>
      <c r="E18" s="51"/>
      <c r="F18" s="55"/>
    </row>
    <row r="19" spans="1:6" ht="15">
      <c r="A19" s="49"/>
      <c r="B19" s="54" t="s">
        <v>47</v>
      </c>
      <c r="C19" s="53" t="s">
        <v>44</v>
      </c>
      <c r="D19" s="53">
        <v>1</v>
      </c>
      <c r="E19" s="51"/>
      <c r="F19" s="55"/>
    </row>
    <row r="20" spans="1:6" ht="15">
      <c r="A20" s="49"/>
      <c r="B20" s="54" t="s">
        <v>48</v>
      </c>
      <c r="C20" s="53" t="s">
        <v>44</v>
      </c>
      <c r="D20" s="53">
        <v>3</v>
      </c>
      <c r="E20" s="51"/>
      <c r="F20" s="55"/>
    </row>
    <row r="21" spans="1:6" ht="15">
      <c r="A21" s="49"/>
      <c r="B21" s="54"/>
      <c r="C21" s="53"/>
      <c r="D21" s="53"/>
      <c r="E21" s="51"/>
      <c r="F21" s="55"/>
    </row>
    <row r="22" spans="1:6" ht="60">
      <c r="A22" s="49" t="s">
        <v>4</v>
      </c>
      <c r="B22" s="54" t="s">
        <v>49</v>
      </c>
      <c r="C22" s="53"/>
      <c r="D22" s="53"/>
      <c r="E22" s="51"/>
      <c r="F22" s="55"/>
    </row>
    <row r="23" spans="1:6" ht="15">
      <c r="A23" s="49"/>
      <c r="B23" s="54"/>
      <c r="C23" s="53" t="s">
        <v>44</v>
      </c>
      <c r="D23" s="53">
        <v>2</v>
      </c>
      <c r="E23" s="51"/>
      <c r="F23" s="55"/>
    </row>
    <row r="24" spans="1:6" ht="15">
      <c r="A24" s="49"/>
      <c r="B24" s="50"/>
      <c r="C24" s="53"/>
      <c r="D24" s="53"/>
      <c r="E24" s="51"/>
      <c r="F24" s="52"/>
    </row>
    <row r="25" spans="1:6" s="31" customFormat="1" ht="48">
      <c r="A25" s="56" t="s">
        <v>50</v>
      </c>
      <c r="B25" s="57" t="s">
        <v>51</v>
      </c>
      <c r="C25" s="58"/>
      <c r="D25" s="55"/>
      <c r="E25" s="55"/>
      <c r="F25" s="55"/>
    </row>
    <row r="26" spans="1:6" s="31" customFormat="1" ht="15">
      <c r="A26" s="56"/>
      <c r="B26" s="54" t="s">
        <v>52</v>
      </c>
      <c r="C26" s="59" t="s">
        <v>53</v>
      </c>
      <c r="D26" s="55">
        <v>75</v>
      </c>
      <c r="E26" s="60"/>
      <c r="F26" s="55"/>
    </row>
    <row r="27" spans="1:6" s="31" customFormat="1" ht="15">
      <c r="A27" s="61"/>
      <c r="B27" s="62" t="s">
        <v>54</v>
      </c>
      <c r="C27" s="63" t="s">
        <v>53</v>
      </c>
      <c r="D27" s="64">
        <v>80</v>
      </c>
      <c r="E27" s="64"/>
      <c r="F27" s="65"/>
    </row>
    <row r="28" spans="1:6" s="31" customFormat="1" ht="15">
      <c r="A28" s="66"/>
      <c r="B28" s="67"/>
      <c r="C28" s="68"/>
      <c r="D28" s="60"/>
      <c r="E28" s="60"/>
      <c r="F28" s="60"/>
    </row>
    <row r="29" spans="1:6" s="31" customFormat="1" ht="60">
      <c r="A29" s="56" t="s">
        <v>55</v>
      </c>
      <c r="B29" s="69" t="s">
        <v>56</v>
      </c>
      <c r="C29" s="59"/>
      <c r="D29" s="55"/>
      <c r="E29" s="55"/>
      <c r="F29" s="55"/>
    </row>
    <row r="30" spans="1:6" s="31" customFormat="1" ht="15">
      <c r="A30" s="56"/>
      <c r="B30" s="54" t="s">
        <v>52</v>
      </c>
      <c r="C30" s="59" t="s">
        <v>57</v>
      </c>
      <c r="D30" s="55">
        <v>60</v>
      </c>
      <c r="E30" s="60"/>
      <c r="F30" s="55"/>
    </row>
    <row r="31" spans="1:6" s="31" customFormat="1" ht="15">
      <c r="A31" s="61"/>
      <c r="B31" s="62" t="s">
        <v>54</v>
      </c>
      <c r="C31" s="63" t="s">
        <v>57</v>
      </c>
      <c r="D31" s="64">
        <v>80</v>
      </c>
      <c r="E31" s="64"/>
      <c r="F31" s="65"/>
    </row>
    <row r="32" spans="1:6" s="31" customFormat="1" ht="15">
      <c r="A32" s="70"/>
      <c r="B32" s="71"/>
      <c r="C32" s="59"/>
      <c r="D32" s="72"/>
      <c r="E32" s="72"/>
      <c r="F32" s="55"/>
    </row>
    <row r="33" spans="1:6" s="31" customFormat="1" ht="60">
      <c r="A33" s="56" t="s">
        <v>58</v>
      </c>
      <c r="B33" s="57" t="s">
        <v>59</v>
      </c>
      <c r="C33" s="58"/>
      <c r="D33" s="55"/>
      <c r="E33" s="55"/>
      <c r="F33" s="55"/>
    </row>
    <row r="34" spans="1:6" s="31" customFormat="1" ht="15">
      <c r="A34" s="73"/>
      <c r="B34" s="74"/>
      <c r="C34" s="63" t="s">
        <v>60</v>
      </c>
      <c r="D34" s="65">
        <v>2</v>
      </c>
      <c r="E34" s="65"/>
      <c r="F34" s="65"/>
    </row>
    <row r="35" spans="1:6" s="31" customFormat="1" ht="15">
      <c r="A35" s="66"/>
      <c r="B35" s="67"/>
      <c r="C35" s="68"/>
      <c r="D35" s="60"/>
      <c r="E35" s="60"/>
      <c r="F35" s="60"/>
    </row>
    <row r="36" spans="1:6" s="31" customFormat="1" ht="60">
      <c r="A36" s="56" t="s">
        <v>61</v>
      </c>
      <c r="B36" s="57" t="s">
        <v>62</v>
      </c>
      <c r="C36" s="68"/>
      <c r="D36" s="60"/>
      <c r="E36" s="60"/>
      <c r="F36" s="60"/>
    </row>
    <row r="37" spans="1:6" s="31" customFormat="1" ht="15">
      <c r="A37" s="56"/>
      <c r="B37" s="69" t="s">
        <v>63</v>
      </c>
      <c r="C37" s="59" t="s">
        <v>64</v>
      </c>
      <c r="D37" s="72">
        <v>0.5</v>
      </c>
      <c r="E37" s="72"/>
      <c r="F37" s="55"/>
    </row>
    <row r="38" spans="1:6" s="31" customFormat="1" ht="15">
      <c r="A38" s="56"/>
      <c r="B38" s="69" t="s">
        <v>65</v>
      </c>
      <c r="C38" s="59" t="s">
        <v>66</v>
      </c>
      <c r="D38" s="72">
        <v>40</v>
      </c>
      <c r="E38" s="72"/>
      <c r="F38" s="55"/>
    </row>
    <row r="39" spans="1:6" s="31" customFormat="1" ht="15">
      <c r="A39" s="73"/>
      <c r="B39" s="74" t="s">
        <v>67</v>
      </c>
      <c r="C39" s="63" t="s">
        <v>64</v>
      </c>
      <c r="D39" s="64">
        <v>3</v>
      </c>
      <c r="E39" s="64"/>
      <c r="F39" s="65"/>
    </row>
    <row r="40" spans="1:6" s="31" customFormat="1" ht="15">
      <c r="A40" s="56"/>
      <c r="B40" s="69"/>
      <c r="C40" s="59"/>
      <c r="D40" s="72"/>
      <c r="E40" s="72"/>
      <c r="F40" s="55"/>
    </row>
    <row r="41" spans="1:6" s="31" customFormat="1" ht="48.75" customHeight="1">
      <c r="A41" s="56" t="s">
        <v>68</v>
      </c>
      <c r="B41" s="69" t="s">
        <v>69</v>
      </c>
      <c r="C41" s="59"/>
      <c r="D41" s="72"/>
      <c r="E41" s="72"/>
      <c r="F41" s="55"/>
    </row>
    <row r="42" spans="1:6" s="31" customFormat="1" ht="15">
      <c r="A42" s="56"/>
      <c r="B42" s="69"/>
      <c r="C42" s="59" t="s">
        <v>57</v>
      </c>
      <c r="D42" s="55">
        <v>80</v>
      </c>
      <c r="E42" s="60"/>
      <c r="F42" s="55"/>
    </row>
    <row r="43" spans="1:6" s="31" customFormat="1" ht="15">
      <c r="A43" s="56"/>
      <c r="B43" s="69"/>
      <c r="C43" s="59"/>
      <c r="D43" s="55"/>
      <c r="E43" s="60"/>
      <c r="F43" s="55"/>
    </row>
    <row r="44" spans="1:6" s="31" customFormat="1" ht="84">
      <c r="A44" s="56" t="s">
        <v>70</v>
      </c>
      <c r="B44" s="69" t="s">
        <v>71</v>
      </c>
      <c r="C44" s="59"/>
      <c r="D44" s="72"/>
      <c r="E44" s="72"/>
      <c r="F44" s="55"/>
    </row>
    <row r="45" spans="1:6" s="31" customFormat="1" ht="15">
      <c r="A45" s="56"/>
      <c r="B45" s="69"/>
      <c r="C45" s="59" t="s">
        <v>53</v>
      </c>
      <c r="D45" s="55">
        <v>15</v>
      </c>
      <c r="E45" s="60"/>
      <c r="F45" s="55"/>
    </row>
    <row r="46" spans="1:6" s="31" customFormat="1" ht="15">
      <c r="A46" s="56"/>
      <c r="B46" s="69"/>
      <c r="C46" s="59"/>
      <c r="D46" s="55"/>
      <c r="E46" s="60"/>
      <c r="F46" s="55"/>
    </row>
    <row r="47" spans="1:6" s="31" customFormat="1" ht="84">
      <c r="A47" s="56" t="s">
        <v>72</v>
      </c>
      <c r="B47" s="69" t="s">
        <v>73</v>
      </c>
      <c r="C47" s="59"/>
      <c r="D47" s="55"/>
      <c r="E47" s="60"/>
      <c r="F47" s="55"/>
    </row>
    <row r="48" spans="1:6" s="31" customFormat="1" ht="15">
      <c r="A48" s="56"/>
      <c r="B48" s="69"/>
      <c r="C48" s="59" t="s">
        <v>53</v>
      </c>
      <c r="D48" s="55">
        <v>20</v>
      </c>
      <c r="E48" s="60"/>
      <c r="F48" s="55"/>
    </row>
    <row r="49" spans="1:6" s="31" customFormat="1" ht="15">
      <c r="A49" s="56"/>
      <c r="B49" s="69"/>
      <c r="C49" s="59"/>
      <c r="D49" s="72"/>
      <c r="E49" s="72"/>
      <c r="F49" s="55"/>
    </row>
    <row r="50" spans="1:6" s="31" customFormat="1" ht="15">
      <c r="A50" s="75"/>
      <c r="B50" s="197" t="s">
        <v>74</v>
      </c>
      <c r="C50" s="197"/>
      <c r="D50" s="76"/>
      <c r="E50" s="76"/>
      <c r="F50" s="77">
        <f>SUM(F15:F49)</f>
        <v>0</v>
      </c>
    </row>
    <row r="51" spans="1:6" s="31" customFormat="1" ht="15">
      <c r="A51" s="78"/>
      <c r="B51" s="79"/>
      <c r="C51" s="80"/>
      <c r="D51" s="80"/>
      <c r="E51" s="80"/>
      <c r="F51" s="81"/>
    </row>
    <row r="52" spans="1:6" s="31" customFormat="1" ht="15">
      <c r="A52" s="78"/>
      <c r="B52" s="79"/>
      <c r="C52" s="80"/>
      <c r="D52" s="80"/>
      <c r="E52" s="80"/>
      <c r="F52" s="81"/>
    </row>
    <row r="53" spans="1:6" s="31" customFormat="1" ht="15">
      <c r="A53" s="78"/>
      <c r="B53" s="82" t="s">
        <v>75</v>
      </c>
      <c r="C53" s="80"/>
      <c r="D53" s="80"/>
      <c r="E53" s="80"/>
      <c r="F53" s="81"/>
    </row>
    <row r="54" spans="1:6" s="31" customFormat="1" ht="15">
      <c r="A54" s="78"/>
      <c r="B54" s="79"/>
      <c r="C54" s="80"/>
      <c r="D54" s="80"/>
      <c r="E54" s="80"/>
      <c r="F54" s="81"/>
    </row>
    <row r="55" spans="1:6" s="31" customFormat="1" ht="153">
      <c r="A55" s="78" t="s">
        <v>3</v>
      </c>
      <c r="B55" s="83" t="s">
        <v>76</v>
      </c>
      <c r="C55" s="80"/>
      <c r="D55" s="80"/>
      <c r="E55" s="80"/>
      <c r="F55" s="81"/>
    </row>
    <row r="56" spans="1:6" s="31" customFormat="1" ht="15">
      <c r="A56" s="78"/>
      <c r="B56" s="79"/>
      <c r="C56" s="59" t="s">
        <v>53</v>
      </c>
      <c r="D56" s="55">
        <v>50</v>
      </c>
      <c r="E56" s="60"/>
      <c r="F56" s="55"/>
    </row>
    <row r="57" spans="1:6" s="31" customFormat="1" ht="15">
      <c r="A57" s="78"/>
      <c r="B57" s="79"/>
      <c r="C57" s="80"/>
      <c r="D57" s="80"/>
      <c r="E57" s="80"/>
      <c r="F57" s="81"/>
    </row>
    <row r="58" spans="1:6" s="31" customFormat="1" ht="15">
      <c r="A58" s="75"/>
      <c r="B58" s="197" t="s">
        <v>77</v>
      </c>
      <c r="C58" s="197"/>
      <c r="D58" s="76"/>
      <c r="E58" s="76"/>
      <c r="F58" s="77"/>
    </row>
    <row r="59" spans="1:6" s="31" customFormat="1" ht="15">
      <c r="A59" s="78"/>
      <c r="B59" s="79"/>
      <c r="C59" s="80"/>
      <c r="D59" s="80"/>
      <c r="E59" s="80"/>
      <c r="F59" s="81"/>
    </row>
    <row r="60" spans="1:6" s="31" customFormat="1" ht="15">
      <c r="A60" s="78"/>
      <c r="B60" s="79"/>
      <c r="C60" s="80"/>
      <c r="D60" s="80"/>
      <c r="E60" s="80"/>
      <c r="F60" s="81"/>
    </row>
    <row r="61" spans="1:6" s="31" customFormat="1" ht="15">
      <c r="A61" s="78"/>
      <c r="B61" s="82" t="s">
        <v>78</v>
      </c>
      <c r="C61" s="80"/>
      <c r="D61" s="80"/>
      <c r="E61" s="80"/>
      <c r="F61" s="81"/>
    </row>
    <row r="62" spans="1:6" s="31" customFormat="1" ht="15">
      <c r="A62" s="78"/>
      <c r="B62" s="82"/>
      <c r="C62" s="80"/>
      <c r="D62" s="80"/>
      <c r="E62" s="80"/>
      <c r="F62" s="81"/>
    </row>
    <row r="63" spans="1:6" s="31" customFormat="1" ht="114.75">
      <c r="A63" s="78" t="s">
        <v>3</v>
      </c>
      <c r="B63" s="84" t="s">
        <v>79</v>
      </c>
      <c r="C63" s="80"/>
      <c r="D63" s="80"/>
      <c r="E63" s="80"/>
      <c r="F63" s="81"/>
    </row>
    <row r="64" spans="1:6" s="31" customFormat="1" ht="15">
      <c r="A64" s="78"/>
      <c r="B64" s="84" t="s">
        <v>80</v>
      </c>
      <c r="C64" s="59" t="s">
        <v>53</v>
      </c>
      <c r="D64" s="55">
        <v>75</v>
      </c>
      <c r="E64" s="60"/>
      <c r="F64" s="55"/>
    </row>
    <row r="65" spans="1:6" s="31" customFormat="1" ht="15">
      <c r="A65" s="78"/>
      <c r="B65" s="84" t="s">
        <v>81</v>
      </c>
      <c r="C65" s="59" t="s">
        <v>57</v>
      </c>
      <c r="D65" s="55">
        <v>70</v>
      </c>
      <c r="E65" s="60"/>
      <c r="F65" s="55"/>
    </row>
    <row r="66" spans="1:6" s="31" customFormat="1" ht="15">
      <c r="A66" s="78"/>
      <c r="B66" s="84"/>
      <c r="C66" s="59"/>
      <c r="D66" s="55"/>
      <c r="E66" s="60"/>
      <c r="F66" s="55"/>
    </row>
    <row r="67" spans="1:6" s="31" customFormat="1" ht="102">
      <c r="A67" s="78" t="s">
        <v>4</v>
      </c>
      <c r="B67" s="83" t="s">
        <v>82</v>
      </c>
      <c r="C67" s="80"/>
      <c r="D67" s="80"/>
      <c r="E67" s="80"/>
      <c r="F67" s="81"/>
    </row>
    <row r="68" spans="1:6" s="31" customFormat="1" ht="15">
      <c r="A68" s="78"/>
      <c r="B68" s="84"/>
      <c r="C68" s="59" t="s">
        <v>53</v>
      </c>
      <c r="D68" s="55">
        <v>80</v>
      </c>
      <c r="E68" s="60"/>
      <c r="F68" s="55"/>
    </row>
    <row r="69" spans="1:6" s="31" customFormat="1" ht="15">
      <c r="A69" s="78"/>
      <c r="B69" s="84"/>
      <c r="C69" s="59"/>
      <c r="D69" s="55"/>
      <c r="E69" s="60"/>
      <c r="F69" s="55"/>
    </row>
    <row r="70" spans="1:6" s="31" customFormat="1" ht="15">
      <c r="A70" s="75"/>
      <c r="B70" s="197" t="s">
        <v>77</v>
      </c>
      <c r="C70" s="197"/>
      <c r="D70" s="76"/>
      <c r="E70" s="76"/>
      <c r="F70" s="77"/>
    </row>
    <row r="71" spans="1:6" s="31" customFormat="1" ht="15">
      <c r="A71" s="78"/>
      <c r="B71" s="83"/>
      <c r="C71" s="80"/>
      <c r="D71" s="80"/>
      <c r="E71" s="80"/>
      <c r="F71" s="81"/>
    </row>
    <row r="72" spans="1:6" s="31" customFormat="1" ht="15">
      <c r="A72" s="78"/>
      <c r="B72" s="83"/>
      <c r="C72" s="80"/>
      <c r="D72" s="80"/>
      <c r="E72" s="80"/>
      <c r="F72" s="81"/>
    </row>
    <row r="73" spans="1:6" s="31" customFormat="1" ht="15">
      <c r="A73" s="85"/>
      <c r="B73" s="82" t="s">
        <v>83</v>
      </c>
      <c r="C73" s="86"/>
      <c r="D73" s="86"/>
      <c r="E73" s="87"/>
      <c r="F73" s="87"/>
    </row>
    <row r="74" spans="1:6" s="31" customFormat="1" ht="15">
      <c r="A74" s="66"/>
      <c r="B74" s="67"/>
      <c r="C74" s="68"/>
      <c r="D74" s="60"/>
      <c r="E74" s="60"/>
      <c r="F74" s="60"/>
    </row>
    <row r="75" spans="1:6" s="31" customFormat="1" ht="96">
      <c r="A75" s="56" t="s">
        <v>3</v>
      </c>
      <c r="B75" s="57" t="s">
        <v>84</v>
      </c>
      <c r="C75" s="88"/>
      <c r="D75" s="55"/>
      <c r="E75" s="55"/>
      <c r="F75" s="55"/>
    </row>
    <row r="76" spans="1:6" s="31" customFormat="1" ht="15">
      <c r="A76" s="56"/>
      <c r="B76" s="69" t="s">
        <v>85</v>
      </c>
      <c r="C76" s="88"/>
      <c r="D76" s="55"/>
      <c r="E76" s="55"/>
      <c r="F76" s="55"/>
    </row>
    <row r="77" spans="1:6" s="31" customFormat="1" ht="15">
      <c r="A77" s="56"/>
      <c r="B77" s="71" t="s">
        <v>86</v>
      </c>
      <c r="C77" s="59" t="s">
        <v>57</v>
      </c>
      <c r="D77" s="55">
        <v>90</v>
      </c>
      <c r="E77" s="55"/>
      <c r="F77" s="55"/>
    </row>
    <row r="78" spans="1:6" s="31" customFormat="1" ht="15">
      <c r="A78" s="56"/>
      <c r="B78" s="71" t="s">
        <v>87</v>
      </c>
      <c r="C78" s="59" t="s">
        <v>57</v>
      </c>
      <c r="D78" s="55">
        <v>3</v>
      </c>
      <c r="E78" s="55"/>
      <c r="F78" s="55"/>
    </row>
    <row r="79" spans="1:6" s="31" customFormat="1" ht="15">
      <c r="A79" s="56"/>
      <c r="B79" s="71"/>
      <c r="C79" s="59"/>
      <c r="D79" s="55"/>
      <c r="E79" s="55"/>
      <c r="F79" s="55"/>
    </row>
    <row r="80" spans="1:9" s="31" customFormat="1" ht="27" customHeight="1">
      <c r="A80" s="89"/>
      <c r="B80" s="90" t="s">
        <v>88</v>
      </c>
      <c r="H80" s="91"/>
      <c r="I80" s="91"/>
    </row>
    <row r="81" spans="1:9" s="93" customFormat="1" ht="12">
      <c r="A81" s="92"/>
      <c r="B81" s="93" t="s">
        <v>89</v>
      </c>
      <c r="C81" s="93" t="s">
        <v>44</v>
      </c>
      <c r="D81" s="94">
        <v>20</v>
      </c>
      <c r="E81" s="95"/>
      <c r="F81" s="95"/>
      <c r="G81" s="94"/>
      <c r="H81" s="95"/>
      <c r="I81" s="95"/>
    </row>
    <row r="82" spans="1:6" s="93" customFormat="1" ht="12">
      <c r="A82" s="92"/>
      <c r="B82" s="93" t="s">
        <v>90</v>
      </c>
      <c r="C82" s="93" t="s">
        <v>44</v>
      </c>
      <c r="D82" s="94">
        <v>80</v>
      </c>
      <c r="E82" s="95"/>
      <c r="F82" s="95"/>
    </row>
    <row r="83" spans="1:6" s="93" customFormat="1" ht="12">
      <c r="A83" s="92"/>
      <c r="B83" s="93" t="s">
        <v>89</v>
      </c>
      <c r="C83" s="93" t="s">
        <v>44</v>
      </c>
      <c r="D83" s="94">
        <v>6</v>
      </c>
      <c r="E83" s="95"/>
      <c r="F83" s="95"/>
    </row>
    <row r="84" spans="1:6" s="93" customFormat="1" ht="12">
      <c r="A84" s="92"/>
      <c r="B84" s="93" t="s">
        <v>90</v>
      </c>
      <c r="C84" s="93" t="s">
        <v>44</v>
      </c>
      <c r="D84" s="94">
        <v>6</v>
      </c>
      <c r="E84" s="95"/>
      <c r="F84" s="95"/>
    </row>
    <row r="85" spans="1:6" s="93" customFormat="1" ht="12">
      <c r="A85" s="92"/>
      <c r="B85" s="93" t="s">
        <v>91</v>
      </c>
      <c r="C85" s="93" t="s">
        <v>44</v>
      </c>
      <c r="D85" s="94">
        <v>10</v>
      </c>
      <c r="E85" s="95"/>
      <c r="F85" s="95"/>
    </row>
    <row r="86" spans="1:6" s="93" customFormat="1" ht="12">
      <c r="A86" s="92"/>
      <c r="B86" s="93" t="s">
        <v>92</v>
      </c>
      <c r="C86" s="93" t="s">
        <v>44</v>
      </c>
      <c r="D86" s="94">
        <v>10</v>
      </c>
      <c r="E86" s="95"/>
      <c r="F86" s="95"/>
    </row>
    <row r="87" spans="1:6" s="31" customFormat="1" ht="15">
      <c r="A87" s="70"/>
      <c r="B87" s="69"/>
      <c r="C87" s="96"/>
      <c r="D87" s="55"/>
      <c r="E87" s="97"/>
      <c r="F87" s="55"/>
    </row>
    <row r="88" spans="1:6" s="31" customFormat="1" ht="48">
      <c r="A88" s="66" t="s">
        <v>4</v>
      </c>
      <c r="B88" s="98" t="s">
        <v>93</v>
      </c>
      <c r="C88" s="99"/>
      <c r="D88" s="97"/>
      <c r="E88" s="97"/>
      <c r="F88" s="100"/>
    </row>
    <row r="89" spans="1:6" s="31" customFormat="1" ht="15">
      <c r="A89" s="61"/>
      <c r="B89" s="74" t="s">
        <v>94</v>
      </c>
      <c r="C89" s="101" t="s">
        <v>95</v>
      </c>
      <c r="D89" s="65">
        <v>12</v>
      </c>
      <c r="E89" s="102"/>
      <c r="F89" s="65"/>
    </row>
    <row r="90" spans="1:6" s="31" customFormat="1" ht="15">
      <c r="A90" s="56"/>
      <c r="B90" s="71"/>
      <c r="C90" s="59"/>
      <c r="D90" s="55"/>
      <c r="E90" s="72"/>
      <c r="F90" s="55"/>
    </row>
    <row r="91" spans="1:6" s="31" customFormat="1" ht="15">
      <c r="A91" s="103"/>
      <c r="B91" s="191" t="s">
        <v>96</v>
      </c>
      <c r="C91" s="192"/>
      <c r="D91" s="105"/>
      <c r="E91" s="105"/>
      <c r="F91" s="106"/>
    </row>
    <row r="92" spans="1:6" s="31" customFormat="1" ht="15">
      <c r="A92" s="85"/>
      <c r="B92" s="84"/>
      <c r="C92" s="107"/>
      <c r="D92" s="87"/>
      <c r="E92" s="87"/>
      <c r="F92" s="87"/>
    </row>
    <row r="93" spans="1:6" s="31" customFormat="1" ht="15">
      <c r="A93" s="85"/>
      <c r="B93" s="84"/>
      <c r="C93" s="107"/>
      <c r="D93" s="87"/>
      <c r="E93" s="87"/>
      <c r="F93" s="87"/>
    </row>
    <row r="94" spans="1:6" s="31" customFormat="1" ht="15">
      <c r="A94" s="85"/>
      <c r="B94" s="82" t="s">
        <v>97</v>
      </c>
      <c r="C94" s="86"/>
      <c r="D94" s="86"/>
      <c r="E94" s="86"/>
      <c r="F94" s="86"/>
    </row>
    <row r="95" spans="1:6" s="31" customFormat="1" ht="15">
      <c r="A95" s="66"/>
      <c r="B95" s="67"/>
      <c r="C95" s="68"/>
      <c r="D95" s="60"/>
      <c r="E95" s="60"/>
      <c r="F95" s="60"/>
    </row>
    <row r="96" spans="1:6" s="31" customFormat="1" ht="193.5" customHeight="1">
      <c r="A96" s="56" t="s">
        <v>3</v>
      </c>
      <c r="B96" s="57" t="s">
        <v>98</v>
      </c>
      <c r="C96" s="88"/>
      <c r="D96" s="55"/>
      <c r="E96" s="55"/>
      <c r="F96" s="55"/>
    </row>
    <row r="97" spans="1:6" s="31" customFormat="1" ht="36">
      <c r="A97" s="56"/>
      <c r="B97" s="69" t="s">
        <v>99</v>
      </c>
      <c r="C97" s="88"/>
      <c r="D97" s="55"/>
      <c r="E97" s="55"/>
      <c r="F97" s="55"/>
    </row>
    <row r="98" spans="1:6" s="31" customFormat="1" ht="15">
      <c r="A98" s="56"/>
      <c r="B98" s="71" t="s">
        <v>100</v>
      </c>
      <c r="C98" s="59" t="s">
        <v>57</v>
      </c>
      <c r="D98" s="55">
        <v>44</v>
      </c>
      <c r="E98" s="55"/>
      <c r="F98" s="55"/>
    </row>
    <row r="99" spans="1:6" s="31" customFormat="1" ht="15">
      <c r="A99" s="66"/>
      <c r="B99" s="67"/>
      <c r="C99" s="68"/>
      <c r="D99" s="60"/>
      <c r="E99" s="60"/>
      <c r="F99" s="60"/>
    </row>
    <row r="100" spans="1:6" s="31" customFormat="1" ht="48">
      <c r="A100" s="56" t="s">
        <v>4</v>
      </c>
      <c r="B100" s="108" t="s">
        <v>101</v>
      </c>
      <c r="C100" s="88"/>
      <c r="D100" s="60"/>
      <c r="E100" s="60"/>
      <c r="F100" s="60"/>
    </row>
    <row r="101" spans="1:6" s="31" customFormat="1" ht="24">
      <c r="A101" s="56"/>
      <c r="B101" s="69" t="s">
        <v>102</v>
      </c>
      <c r="C101" s="88"/>
      <c r="D101" s="60"/>
      <c r="E101" s="60"/>
      <c r="F101" s="60"/>
    </row>
    <row r="102" spans="1:6" s="31" customFormat="1" ht="15">
      <c r="A102" s="56"/>
      <c r="B102" s="71" t="s">
        <v>100</v>
      </c>
      <c r="C102" s="59" t="s">
        <v>44</v>
      </c>
      <c r="D102" s="55">
        <v>9</v>
      </c>
      <c r="E102" s="55"/>
      <c r="F102" s="55"/>
    </row>
    <row r="103" spans="1:6" s="31" customFormat="1" ht="15">
      <c r="A103" s="56"/>
      <c r="B103" s="71"/>
      <c r="C103" s="59"/>
      <c r="D103" s="55"/>
      <c r="E103" s="55"/>
      <c r="F103" s="55"/>
    </row>
    <row r="104" spans="1:6" s="31" customFormat="1" ht="15">
      <c r="A104" s="103"/>
      <c r="B104" s="109" t="s">
        <v>103</v>
      </c>
      <c r="C104" s="110"/>
      <c r="D104" s="105"/>
      <c r="E104" s="105"/>
      <c r="F104" s="106"/>
    </row>
    <row r="105" spans="1:6" s="31" customFormat="1" ht="15">
      <c r="A105" s="78"/>
      <c r="B105" s="111"/>
      <c r="C105" s="112"/>
      <c r="D105" s="113"/>
      <c r="E105" s="113"/>
      <c r="F105" s="114"/>
    </row>
    <row r="106" spans="1:6" s="31" customFormat="1" ht="15">
      <c r="A106" s="85"/>
      <c r="B106" s="84"/>
      <c r="C106" s="107"/>
      <c r="D106" s="87"/>
      <c r="E106" s="87"/>
      <c r="F106" s="87"/>
    </row>
    <row r="107" spans="1:6" s="31" customFormat="1" ht="15">
      <c r="A107" s="85"/>
      <c r="B107" s="82" t="s">
        <v>104</v>
      </c>
      <c r="C107" s="86"/>
      <c r="D107" s="86"/>
      <c r="E107" s="87"/>
      <c r="F107" s="87"/>
    </row>
    <row r="108" spans="1:6" s="31" customFormat="1" ht="15">
      <c r="A108" s="66"/>
      <c r="B108" s="115"/>
      <c r="C108" s="116"/>
      <c r="D108" s="116"/>
      <c r="E108" s="60"/>
      <c r="F108" s="60"/>
    </row>
    <row r="109" spans="1:6" s="31" customFormat="1" ht="48">
      <c r="A109" s="66"/>
      <c r="B109" s="117" t="s">
        <v>105</v>
      </c>
      <c r="C109" s="116"/>
      <c r="D109" s="116"/>
      <c r="E109" s="60"/>
      <c r="F109" s="60"/>
    </row>
    <row r="110" spans="1:6" s="31" customFormat="1" ht="15">
      <c r="A110" s="66"/>
      <c r="B110" s="115"/>
      <c r="C110" s="116"/>
      <c r="D110" s="116"/>
      <c r="E110" s="60"/>
      <c r="F110" s="60"/>
    </row>
    <row r="111" spans="1:6" s="31" customFormat="1" ht="123.75" customHeight="1">
      <c r="A111" s="56" t="s">
        <v>3</v>
      </c>
      <c r="B111" s="69" t="s">
        <v>106</v>
      </c>
      <c r="C111" s="118"/>
      <c r="D111" s="72"/>
      <c r="E111" s="72"/>
      <c r="F111" s="72"/>
    </row>
    <row r="112" spans="1:6" s="31" customFormat="1" ht="15">
      <c r="A112" s="61"/>
      <c r="B112" s="74" t="s">
        <v>107</v>
      </c>
      <c r="C112" s="119" t="s">
        <v>95</v>
      </c>
      <c r="D112" s="64">
        <v>3</v>
      </c>
      <c r="E112" s="64"/>
      <c r="F112" s="65"/>
    </row>
    <row r="113" spans="1:6" s="31" customFormat="1" ht="15">
      <c r="A113" s="70"/>
      <c r="B113" s="69"/>
      <c r="C113" s="118"/>
      <c r="D113" s="72"/>
      <c r="E113" s="72"/>
      <c r="F113" s="55"/>
    </row>
    <row r="114" spans="1:6" s="31" customFormat="1" ht="72">
      <c r="A114" s="70" t="s">
        <v>4</v>
      </c>
      <c r="B114" s="57" t="s">
        <v>108</v>
      </c>
      <c r="C114" s="118"/>
      <c r="D114" s="60"/>
      <c r="E114" s="60"/>
      <c r="F114" s="60"/>
    </row>
    <row r="115" spans="1:6" s="31" customFormat="1" ht="15">
      <c r="A115" s="70"/>
      <c r="B115" s="69" t="s">
        <v>107</v>
      </c>
      <c r="C115" s="118"/>
      <c r="D115" s="72"/>
      <c r="E115" s="72"/>
      <c r="F115" s="72"/>
    </row>
    <row r="116" spans="1:6" s="31" customFormat="1" ht="15">
      <c r="A116" s="73"/>
      <c r="B116" s="120" t="s">
        <v>109</v>
      </c>
      <c r="C116" s="119" t="s">
        <v>95</v>
      </c>
      <c r="D116" s="64">
        <v>6</v>
      </c>
      <c r="E116" s="64"/>
      <c r="F116" s="65"/>
    </row>
    <row r="117" spans="1:6" s="31" customFormat="1" ht="15">
      <c r="A117" s="56"/>
      <c r="B117" s="121"/>
      <c r="C117" s="118"/>
      <c r="D117" s="72"/>
      <c r="E117" s="72"/>
      <c r="F117" s="55"/>
    </row>
    <row r="118" spans="1:6" s="31" customFormat="1" ht="60">
      <c r="A118" s="56" t="s">
        <v>50</v>
      </c>
      <c r="B118" s="121" t="s">
        <v>110</v>
      </c>
      <c r="C118" s="118"/>
      <c r="D118" s="72"/>
      <c r="E118" s="72"/>
      <c r="F118" s="55"/>
    </row>
    <row r="119" spans="1:6" s="31" customFormat="1" ht="15">
      <c r="A119" s="61"/>
      <c r="B119" s="74" t="s">
        <v>107</v>
      </c>
      <c r="C119" s="119" t="s">
        <v>95</v>
      </c>
      <c r="D119" s="64">
        <v>6</v>
      </c>
      <c r="E119" s="64"/>
      <c r="F119" s="65"/>
    </row>
    <row r="120" spans="1:6" s="31" customFormat="1" ht="15">
      <c r="A120" s="56"/>
      <c r="B120" s="121"/>
      <c r="C120" s="118"/>
      <c r="D120" s="72"/>
      <c r="E120" s="72"/>
      <c r="F120" s="55"/>
    </row>
    <row r="121" spans="1:6" s="31" customFormat="1" ht="36">
      <c r="A121" s="70" t="s">
        <v>55</v>
      </c>
      <c r="B121" s="122" t="s">
        <v>111</v>
      </c>
      <c r="C121" s="123"/>
      <c r="D121" s="60"/>
      <c r="E121" s="60"/>
      <c r="F121" s="60"/>
    </row>
    <row r="122" spans="1:6" s="31" customFormat="1" ht="15">
      <c r="A122" s="124"/>
      <c r="B122" s="125" t="s">
        <v>112</v>
      </c>
      <c r="C122" s="68" t="s">
        <v>44</v>
      </c>
      <c r="D122" s="72">
        <v>3</v>
      </c>
      <c r="E122" s="72"/>
      <c r="F122" s="55"/>
    </row>
    <row r="123" spans="1:6" s="31" customFormat="1" ht="15">
      <c r="A123" s="124"/>
      <c r="B123" s="125" t="s">
        <v>113</v>
      </c>
      <c r="C123" s="68" t="s">
        <v>44</v>
      </c>
      <c r="D123" s="72">
        <v>3</v>
      </c>
      <c r="E123" s="72"/>
      <c r="F123" s="55"/>
    </row>
    <row r="124" spans="1:6" s="31" customFormat="1" ht="15">
      <c r="A124" s="124"/>
      <c r="B124" s="125" t="s">
        <v>114</v>
      </c>
      <c r="C124" s="68" t="s">
        <v>44</v>
      </c>
      <c r="D124" s="60">
        <v>6</v>
      </c>
      <c r="E124" s="60"/>
      <c r="F124" s="55"/>
    </row>
    <row r="125" spans="1:6" s="31" customFormat="1" ht="15">
      <c r="A125" s="124"/>
      <c r="B125" s="125" t="s">
        <v>115</v>
      </c>
      <c r="C125" s="68" t="s">
        <v>44</v>
      </c>
      <c r="D125" s="60">
        <v>2</v>
      </c>
      <c r="E125" s="60"/>
      <c r="F125" s="55"/>
    </row>
    <row r="126" spans="1:6" s="31" customFormat="1" ht="15">
      <c r="A126" s="124"/>
      <c r="B126" s="125" t="s">
        <v>116</v>
      </c>
      <c r="C126" s="68" t="s">
        <v>44</v>
      </c>
      <c r="D126" s="60">
        <v>3</v>
      </c>
      <c r="E126" s="60"/>
      <c r="F126" s="55"/>
    </row>
    <row r="127" spans="1:6" s="31" customFormat="1" ht="15">
      <c r="A127" s="124"/>
      <c r="B127" s="126" t="s">
        <v>117</v>
      </c>
      <c r="C127" s="119" t="s">
        <v>44</v>
      </c>
      <c r="D127" s="64">
        <v>6</v>
      </c>
      <c r="E127" s="64"/>
      <c r="F127" s="65"/>
    </row>
    <row r="128" spans="1:6" s="31" customFormat="1" ht="15">
      <c r="A128" s="70"/>
      <c r="B128" s="69"/>
      <c r="C128" s="118"/>
      <c r="D128" s="72"/>
      <c r="E128" s="72"/>
      <c r="F128" s="55"/>
    </row>
    <row r="129" spans="1:6" s="31" customFormat="1" ht="61.5" customHeight="1">
      <c r="A129" s="70" t="s">
        <v>58</v>
      </c>
      <c r="B129" s="57" t="s">
        <v>118</v>
      </c>
      <c r="C129" s="118"/>
      <c r="D129" s="72"/>
      <c r="E129" s="72"/>
      <c r="F129" s="72"/>
    </row>
    <row r="130" spans="1:6" s="127" customFormat="1" ht="15">
      <c r="A130" s="70"/>
      <c r="B130" s="69" t="s">
        <v>119</v>
      </c>
      <c r="C130" s="118" t="s">
        <v>120</v>
      </c>
      <c r="D130" s="72">
        <v>2</v>
      </c>
      <c r="E130" s="72"/>
      <c r="F130" s="55"/>
    </row>
    <row r="131" spans="1:6" s="31" customFormat="1" ht="15">
      <c r="A131" s="61"/>
      <c r="B131" s="74" t="s">
        <v>121</v>
      </c>
      <c r="C131" s="119" t="s">
        <v>120</v>
      </c>
      <c r="D131" s="64">
        <v>2</v>
      </c>
      <c r="E131" s="64"/>
      <c r="F131" s="65"/>
    </row>
    <row r="132" spans="1:6" s="31" customFormat="1" ht="15">
      <c r="A132" s="70"/>
      <c r="B132" s="69"/>
      <c r="C132" s="118"/>
      <c r="D132" s="72"/>
      <c r="E132" s="72"/>
      <c r="F132" s="55"/>
    </row>
    <row r="133" spans="1:6" s="31" customFormat="1" ht="72">
      <c r="A133" s="70" t="s">
        <v>61</v>
      </c>
      <c r="B133" s="57" t="s">
        <v>122</v>
      </c>
      <c r="C133" s="118"/>
      <c r="D133" s="72"/>
      <c r="E133" s="72"/>
      <c r="F133" s="72"/>
    </row>
    <row r="134" spans="1:6" s="31" customFormat="1" ht="15">
      <c r="A134" s="61"/>
      <c r="B134" s="74" t="s">
        <v>123</v>
      </c>
      <c r="C134" s="119" t="s">
        <v>120</v>
      </c>
      <c r="D134" s="64">
        <v>6</v>
      </c>
      <c r="E134" s="64"/>
      <c r="F134" s="65"/>
    </row>
    <row r="135" spans="1:6" s="31" customFormat="1" ht="15">
      <c r="A135" s="128"/>
      <c r="B135" s="129"/>
      <c r="C135" s="118"/>
      <c r="D135" s="72"/>
      <c r="E135" s="72"/>
      <c r="F135" s="72"/>
    </row>
    <row r="136" spans="1:6" s="31" customFormat="1" ht="15">
      <c r="A136" s="103"/>
      <c r="B136" s="104" t="s">
        <v>124</v>
      </c>
      <c r="C136" s="105"/>
      <c r="D136" s="105"/>
      <c r="E136" s="105"/>
      <c r="F136" s="106"/>
    </row>
    <row r="137" spans="1:6" s="31" customFormat="1" ht="15">
      <c r="A137" s="78"/>
      <c r="B137" s="79"/>
      <c r="C137" s="113"/>
      <c r="D137" s="113"/>
      <c r="E137" s="113"/>
      <c r="F137" s="114"/>
    </row>
    <row r="138" spans="1:6" s="31" customFormat="1" ht="15">
      <c r="A138" s="78"/>
      <c r="B138" s="79"/>
      <c r="C138" s="113"/>
      <c r="D138" s="113"/>
      <c r="E138" s="113"/>
      <c r="F138" s="114"/>
    </row>
    <row r="139" spans="1:6" s="31" customFormat="1" ht="15">
      <c r="A139" s="85"/>
      <c r="B139" s="82" t="s">
        <v>125</v>
      </c>
      <c r="C139" s="86"/>
      <c r="D139" s="86"/>
      <c r="E139" s="87"/>
      <c r="F139" s="87"/>
    </row>
    <row r="140" spans="1:6" s="31" customFormat="1" ht="15">
      <c r="A140" s="78"/>
      <c r="B140" s="79"/>
      <c r="C140" s="113"/>
      <c r="D140" s="113"/>
      <c r="E140" s="113"/>
      <c r="F140" s="114"/>
    </row>
    <row r="141" spans="1:6" s="31" customFormat="1" ht="24">
      <c r="A141" s="56" t="s">
        <v>3</v>
      </c>
      <c r="B141" s="130" t="s">
        <v>126</v>
      </c>
      <c r="C141" s="131"/>
      <c r="D141" s="132"/>
      <c r="E141" s="132"/>
      <c r="F141" s="133"/>
    </row>
    <row r="142" spans="1:6" s="31" customFormat="1" ht="15">
      <c r="A142" s="73"/>
      <c r="B142" s="120" t="s">
        <v>127</v>
      </c>
      <c r="C142" s="101" t="s">
        <v>95</v>
      </c>
      <c r="D142" s="134">
        <v>1</v>
      </c>
      <c r="E142" s="102"/>
      <c r="F142" s="65"/>
    </row>
    <row r="143" spans="1:6" s="31" customFormat="1" ht="15">
      <c r="A143" s="56"/>
      <c r="B143" s="69"/>
      <c r="C143" s="59"/>
      <c r="D143" s="55"/>
      <c r="E143" s="55"/>
      <c r="F143" s="55"/>
    </row>
    <row r="144" spans="1:6" s="31" customFormat="1" ht="24">
      <c r="A144" s="56" t="s">
        <v>4</v>
      </c>
      <c r="B144" s="130" t="s">
        <v>128</v>
      </c>
      <c r="C144" s="131"/>
      <c r="D144" s="132"/>
      <c r="E144" s="97"/>
      <c r="F144" s="55"/>
    </row>
    <row r="145" spans="1:6" s="31" customFormat="1" ht="15">
      <c r="A145" s="73"/>
      <c r="B145" s="120" t="s">
        <v>127</v>
      </c>
      <c r="C145" s="101" t="s">
        <v>95</v>
      </c>
      <c r="D145" s="134">
        <v>1</v>
      </c>
      <c r="E145" s="102"/>
      <c r="F145" s="65"/>
    </row>
    <row r="146" spans="1:6" s="31" customFormat="1" ht="15">
      <c r="A146" s="56"/>
      <c r="B146" s="69"/>
      <c r="C146" s="59"/>
      <c r="D146" s="55"/>
      <c r="E146" s="55"/>
      <c r="F146" s="55"/>
    </row>
    <row r="147" spans="1:6" s="31" customFormat="1" ht="36">
      <c r="A147" s="56" t="s">
        <v>50</v>
      </c>
      <c r="B147" s="130" t="s">
        <v>129</v>
      </c>
      <c r="C147" s="131"/>
      <c r="D147" s="132"/>
      <c r="E147" s="97"/>
      <c r="F147" s="55"/>
    </row>
    <row r="148" spans="1:6" s="31" customFormat="1" ht="15">
      <c r="A148" s="73"/>
      <c r="B148" s="120" t="s">
        <v>127</v>
      </c>
      <c r="C148" s="101" t="s">
        <v>95</v>
      </c>
      <c r="D148" s="134">
        <v>1</v>
      </c>
      <c r="E148" s="102"/>
      <c r="F148" s="65"/>
    </row>
    <row r="149" spans="1:6" s="31" customFormat="1" ht="15">
      <c r="A149" s="56"/>
      <c r="B149" s="69"/>
      <c r="C149" s="59"/>
      <c r="D149" s="55"/>
      <c r="E149" s="55"/>
      <c r="F149" s="55"/>
    </row>
    <row r="150" spans="1:6" s="31" customFormat="1" ht="36">
      <c r="A150" s="73" t="s">
        <v>55</v>
      </c>
      <c r="B150" s="135" t="s">
        <v>130</v>
      </c>
      <c r="C150" s="136" t="s">
        <v>95</v>
      </c>
      <c r="D150" s="102">
        <v>1</v>
      </c>
      <c r="E150" s="102"/>
      <c r="F150" s="65"/>
    </row>
    <row r="151" spans="1:6" s="31" customFormat="1" ht="15">
      <c r="A151" s="56"/>
      <c r="B151" s="69"/>
      <c r="C151" s="59"/>
      <c r="D151" s="55"/>
      <c r="E151" s="55"/>
      <c r="F151" s="55"/>
    </row>
    <row r="152" spans="1:6" s="31" customFormat="1" ht="36">
      <c r="A152" s="56" t="s">
        <v>58</v>
      </c>
      <c r="B152" s="57" t="s">
        <v>131</v>
      </c>
      <c r="C152" s="88"/>
      <c r="D152" s="60"/>
      <c r="E152" s="60"/>
      <c r="F152" s="60"/>
    </row>
    <row r="153" spans="1:6" s="31" customFormat="1" ht="15">
      <c r="A153" s="61"/>
      <c r="B153" s="74" t="s">
        <v>127</v>
      </c>
      <c r="C153" s="63" t="s">
        <v>95</v>
      </c>
      <c r="D153" s="64">
        <v>1</v>
      </c>
      <c r="E153" s="64"/>
      <c r="F153" s="65"/>
    </row>
    <row r="154" spans="1:6" s="31" customFormat="1" ht="15">
      <c r="A154" s="70"/>
      <c r="B154" s="69"/>
      <c r="C154" s="59"/>
      <c r="D154" s="72"/>
      <c r="E154" s="72"/>
      <c r="F154" s="55"/>
    </row>
    <row r="155" spans="1:6" s="31" customFormat="1" ht="60">
      <c r="A155" s="73" t="s">
        <v>61</v>
      </c>
      <c r="B155" s="137" t="s">
        <v>132</v>
      </c>
      <c r="C155" s="65" t="s">
        <v>95</v>
      </c>
      <c r="D155" s="65">
        <v>1</v>
      </c>
      <c r="E155" s="65"/>
      <c r="F155" s="65"/>
    </row>
    <row r="156" spans="1:6" s="31" customFormat="1" ht="15">
      <c r="A156" s="78"/>
      <c r="B156" s="79"/>
      <c r="C156" s="113"/>
      <c r="D156" s="113"/>
      <c r="E156" s="113"/>
      <c r="F156" s="114"/>
    </row>
    <row r="157" spans="1:6" s="31" customFormat="1" ht="15">
      <c r="A157" s="103"/>
      <c r="B157" s="104" t="s">
        <v>133</v>
      </c>
      <c r="C157" s="105"/>
      <c r="D157" s="105"/>
      <c r="E157" s="105"/>
      <c r="F157" s="106"/>
    </row>
    <row r="158" spans="1:6" s="31" customFormat="1" ht="15">
      <c r="A158" s="78"/>
      <c r="B158" s="79"/>
      <c r="C158" s="113"/>
      <c r="D158" s="113"/>
      <c r="E158" s="113"/>
      <c r="F158" s="114"/>
    </row>
    <row r="159" spans="1:6" s="31" customFormat="1" ht="15">
      <c r="A159" s="85"/>
      <c r="B159" s="84"/>
      <c r="C159" s="107"/>
      <c r="D159" s="87"/>
      <c r="E159" s="87"/>
      <c r="F159" s="87"/>
    </row>
    <row r="160" spans="1:6" s="31" customFormat="1" ht="15">
      <c r="A160" s="85"/>
      <c r="B160" s="84"/>
      <c r="C160" s="107"/>
      <c r="D160" s="87"/>
      <c r="E160" s="87"/>
      <c r="F160" s="87"/>
    </row>
    <row r="161" spans="1:6" s="31" customFormat="1" ht="15">
      <c r="A161" s="193" t="s">
        <v>134</v>
      </c>
      <c r="B161" s="193"/>
      <c r="C161" s="193"/>
      <c r="D161" s="193"/>
      <c r="E161" s="193"/>
      <c r="F161" s="193"/>
    </row>
    <row r="162" spans="1:6" s="31" customFormat="1" ht="15">
      <c r="A162" s="139"/>
      <c r="B162" s="140"/>
      <c r="C162" s="138"/>
      <c r="D162" s="141"/>
      <c r="E162" s="141"/>
      <c r="F162" s="141" t="s">
        <v>135</v>
      </c>
    </row>
    <row r="163" spans="1:6" s="31" customFormat="1" ht="15">
      <c r="A163" s="142" t="s">
        <v>136</v>
      </c>
      <c r="B163" s="189" t="s">
        <v>137</v>
      </c>
      <c r="C163" s="190"/>
      <c r="D163" s="144"/>
      <c r="E163" s="144"/>
      <c r="F163" s="145">
        <f>F50</f>
        <v>0</v>
      </c>
    </row>
    <row r="164" spans="1:6" s="31" customFormat="1" ht="15">
      <c r="A164" s="146"/>
      <c r="B164" s="147"/>
      <c r="C164" s="113"/>
      <c r="D164" s="148"/>
      <c r="E164" s="148"/>
      <c r="F164" s="149"/>
    </row>
    <row r="165" spans="1:6" s="31" customFormat="1" ht="15">
      <c r="A165" s="142" t="s">
        <v>138</v>
      </c>
      <c r="B165" s="194" t="s">
        <v>139</v>
      </c>
      <c r="C165" s="194"/>
      <c r="D165" s="194"/>
      <c r="E165" s="144"/>
      <c r="F165" s="145"/>
    </row>
    <row r="166" spans="1:6" s="31" customFormat="1" ht="15">
      <c r="A166" s="146"/>
      <c r="B166" s="148"/>
      <c r="C166" s="148"/>
      <c r="D166" s="148"/>
      <c r="E166" s="148"/>
      <c r="F166" s="149"/>
    </row>
    <row r="167" spans="1:6" s="31" customFormat="1" ht="15">
      <c r="A167" s="146" t="s">
        <v>140</v>
      </c>
      <c r="B167" s="194" t="s">
        <v>141</v>
      </c>
      <c r="C167" s="194"/>
      <c r="D167" s="194"/>
      <c r="E167" s="148"/>
      <c r="F167" s="149">
        <f>F70</f>
        <v>0</v>
      </c>
    </row>
    <row r="168" spans="1:6" s="31" customFormat="1" ht="15">
      <c r="A168" s="150"/>
      <c r="B168" s="151"/>
      <c r="C168" s="152"/>
      <c r="D168" s="153"/>
      <c r="E168" s="153"/>
      <c r="F168" s="153"/>
    </row>
    <row r="169" spans="1:6" s="31" customFormat="1" ht="15">
      <c r="A169" s="146" t="s">
        <v>142</v>
      </c>
      <c r="B169" s="194" t="s">
        <v>143</v>
      </c>
      <c r="C169" s="194"/>
      <c r="D169" s="194"/>
      <c r="E169" s="148"/>
      <c r="F169" s="149">
        <f>F91</f>
        <v>0</v>
      </c>
    </row>
    <row r="170" spans="1:6" s="31" customFormat="1" ht="15">
      <c r="A170" s="150"/>
      <c r="B170" s="151"/>
      <c r="C170" s="152"/>
      <c r="D170" s="153"/>
      <c r="E170" s="153"/>
      <c r="F170" s="153"/>
    </row>
    <row r="171" spans="1:6" s="31" customFormat="1" ht="15">
      <c r="A171" s="146" t="s">
        <v>144</v>
      </c>
      <c r="B171" s="189" t="s">
        <v>145</v>
      </c>
      <c r="C171" s="190"/>
      <c r="D171" s="190"/>
      <c r="E171" s="190"/>
      <c r="F171" s="149">
        <f>F104</f>
        <v>0</v>
      </c>
    </row>
    <row r="172" spans="1:6" s="31" customFormat="1" ht="15">
      <c r="A172" s="150"/>
      <c r="B172" s="151"/>
      <c r="C172" s="152"/>
      <c r="D172" s="153"/>
      <c r="E172" s="153"/>
      <c r="F172" s="153"/>
    </row>
    <row r="173" spans="1:6" s="31" customFormat="1" ht="15">
      <c r="A173" s="142" t="s">
        <v>146</v>
      </c>
      <c r="B173" s="143" t="s">
        <v>147</v>
      </c>
      <c r="C173" s="144"/>
      <c r="D173" s="144"/>
      <c r="E173" s="144"/>
      <c r="F173" s="145">
        <f>F136</f>
        <v>0</v>
      </c>
    </row>
    <row r="174" spans="1:6" s="31" customFormat="1" ht="15">
      <c r="A174" s="146"/>
      <c r="B174" s="147"/>
      <c r="C174" s="148"/>
      <c r="D174" s="148"/>
      <c r="E174" s="148"/>
      <c r="F174" s="149"/>
    </row>
    <row r="175" spans="1:6" s="31" customFormat="1" ht="15">
      <c r="A175" s="142" t="s">
        <v>148</v>
      </c>
      <c r="B175" s="143" t="s">
        <v>149</v>
      </c>
      <c r="C175" s="144"/>
      <c r="D175" s="144"/>
      <c r="E175" s="144"/>
      <c r="F175" s="154">
        <f>F157</f>
        <v>0</v>
      </c>
    </row>
    <row r="176" spans="1:6" s="31" customFormat="1" ht="15.75" thickBot="1">
      <c r="A176" s="146"/>
      <c r="B176" s="147"/>
      <c r="C176" s="148"/>
      <c r="D176" s="148"/>
      <c r="E176" s="148"/>
      <c r="F176" s="149"/>
    </row>
    <row r="177" spans="1:6" s="31" customFormat="1" ht="16.5" thickBot="1" thickTop="1">
      <c r="A177" s="155"/>
      <c r="B177" s="156" t="s">
        <v>150</v>
      </c>
      <c r="C177" s="157"/>
      <c r="D177" s="158"/>
      <c r="E177" s="159"/>
      <c r="F177" s="158">
        <f>SUM(F163:F175)</f>
        <v>0</v>
      </c>
    </row>
    <row r="178" spans="1:6" s="31" customFormat="1" ht="16.5" thickBot="1" thickTop="1">
      <c r="A178" s="85"/>
      <c r="B178" s="82" t="s">
        <v>151</v>
      </c>
      <c r="C178" s="160"/>
      <c r="D178" s="161"/>
      <c r="E178" s="161"/>
      <c r="F178" s="162">
        <f>SUM(F177*0.25)</f>
        <v>0</v>
      </c>
    </row>
    <row r="179" spans="1:6" s="31" customFormat="1" ht="15.75" thickTop="1">
      <c r="A179" s="85"/>
      <c r="B179" s="82" t="s">
        <v>152</v>
      </c>
      <c r="C179" s="160"/>
      <c r="D179" s="161"/>
      <c r="E179" s="161"/>
      <c r="F179" s="162">
        <f>SUM(F177:F178)</f>
        <v>0</v>
      </c>
    </row>
    <row r="180" spans="1:6" ht="15">
      <c r="A180" s="163"/>
      <c r="B180" s="164"/>
      <c r="C180" s="165"/>
      <c r="D180" s="166"/>
      <c r="E180" s="166"/>
      <c r="F180" s="166"/>
    </row>
    <row r="181" spans="1:6" ht="15">
      <c r="A181" s="163"/>
      <c r="B181" s="164"/>
      <c r="C181" s="165"/>
      <c r="D181" s="166"/>
      <c r="E181" s="166"/>
      <c r="F181" s="166"/>
    </row>
    <row r="182" ht="15">
      <c r="D182" s="170"/>
    </row>
    <row r="183" ht="15">
      <c r="D183" s="170"/>
    </row>
  </sheetData>
  <sheetProtection/>
  <mergeCells count="13">
    <mergeCell ref="B7:D7"/>
    <mergeCell ref="B8:D8"/>
    <mergeCell ref="B13:D13"/>
    <mergeCell ref="B50:C50"/>
    <mergeCell ref="B58:C58"/>
    <mergeCell ref="B70:C70"/>
    <mergeCell ref="B171:E171"/>
    <mergeCell ref="B91:C91"/>
    <mergeCell ref="A161:F161"/>
    <mergeCell ref="B163:C163"/>
    <mergeCell ref="B165:D165"/>
    <mergeCell ref="B167:D167"/>
    <mergeCell ref="B169:D16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  <rowBreaks count="6" manualBreakCount="6">
    <brk id="35" max="5" man="1"/>
    <brk id="60" max="5" man="1"/>
    <brk id="87" max="5" man="1"/>
    <brk id="106" max="5" man="1"/>
    <brk id="132" max="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27" sqref="G27:I29"/>
    </sheetView>
  </sheetViews>
  <sheetFormatPr defaultColWidth="9.140625" defaultRowHeight="12.75"/>
  <cols>
    <col min="8" max="8" width="5.8515625" style="0" customWidth="1"/>
    <col min="9" max="9" width="11.28125" style="0" customWidth="1"/>
  </cols>
  <sheetData>
    <row r="1" spans="1:9" s="1" customFormat="1" ht="12.75">
      <c r="A1" s="3" t="s">
        <v>6</v>
      </c>
      <c r="C1" s="1" t="s">
        <v>12</v>
      </c>
      <c r="E1" s="2"/>
      <c r="G1" s="10"/>
      <c r="I1" s="10"/>
    </row>
    <row r="2" spans="1:9" s="1" customFormat="1" ht="12.75">
      <c r="A2" s="3"/>
      <c r="C2" s="1" t="s">
        <v>11</v>
      </c>
      <c r="E2" s="2"/>
      <c r="G2" s="10"/>
      <c r="I2" s="10"/>
    </row>
    <row r="3" spans="1:9" s="1" customFormat="1" ht="12.75">
      <c r="A3" s="3"/>
      <c r="E3" s="2"/>
      <c r="G3" s="10"/>
      <c r="I3" s="10"/>
    </row>
    <row r="4" spans="1:9" s="1" customFormat="1" ht="12.75">
      <c r="A4" s="3" t="s">
        <v>0</v>
      </c>
      <c r="C4" s="21" t="s">
        <v>165</v>
      </c>
      <c r="E4" s="2"/>
      <c r="G4" s="10"/>
      <c r="I4" s="10"/>
    </row>
    <row r="5" spans="1:9" s="1" customFormat="1" ht="12.75">
      <c r="A5" s="3"/>
      <c r="E5" s="2"/>
      <c r="G5" s="10"/>
      <c r="I5" s="10"/>
    </row>
    <row r="6" spans="1:9" s="1" customFormat="1" ht="12.75">
      <c r="A6" s="3" t="s">
        <v>7</v>
      </c>
      <c r="C6" s="1" t="s">
        <v>11</v>
      </c>
      <c r="E6" s="2"/>
      <c r="G6" s="10"/>
      <c r="I6" s="10"/>
    </row>
    <row r="9" spans="1:9" ht="12.75">
      <c r="A9" s="198" t="s">
        <v>156</v>
      </c>
      <c r="B9" s="198"/>
      <c r="C9" s="198"/>
      <c r="D9" s="198"/>
      <c r="E9" s="198"/>
      <c r="F9" s="198"/>
      <c r="G9" s="198"/>
      <c r="H9" s="198"/>
      <c r="I9" s="198"/>
    </row>
    <row r="12" spans="1:9" ht="12.75">
      <c r="A12" s="172"/>
      <c r="B12" s="173" t="s">
        <v>160</v>
      </c>
      <c r="E12" s="174"/>
      <c r="G12" s="174"/>
      <c r="I12" s="175">
        <f>igralište!I52</f>
        <v>0</v>
      </c>
    </row>
    <row r="13" spans="1:9" ht="12.75">
      <c r="A13" s="172"/>
      <c r="B13" s="173"/>
      <c r="E13" s="174"/>
      <c r="G13" s="174"/>
      <c r="I13" s="175"/>
    </row>
    <row r="14" spans="1:9" ht="12.75">
      <c r="A14" s="172"/>
      <c r="B14" s="173"/>
      <c r="E14" s="174"/>
      <c r="G14" s="174"/>
      <c r="I14" s="175"/>
    </row>
    <row r="15" spans="1:9" ht="12.75">
      <c r="A15" s="172"/>
      <c r="B15" s="173" t="s">
        <v>162</v>
      </c>
      <c r="E15" s="174"/>
      <c r="G15" s="174"/>
      <c r="I15" s="176">
        <f>svlačionice!F177</f>
        <v>0</v>
      </c>
    </row>
    <row r="16" spans="1:9" ht="12.75">
      <c r="A16" s="172"/>
      <c r="E16" s="174"/>
      <c r="G16" s="174"/>
      <c r="I16" s="177"/>
    </row>
    <row r="17" spans="1:7" ht="12.75">
      <c r="A17" s="172"/>
      <c r="E17" s="174"/>
      <c r="G17" s="174"/>
    </row>
    <row r="18" spans="1:9" ht="12.75">
      <c r="A18" s="172"/>
      <c r="B18" s="178" t="s">
        <v>157</v>
      </c>
      <c r="C18" s="178"/>
      <c r="D18" s="178"/>
      <c r="E18" s="179"/>
      <c r="F18" s="178"/>
      <c r="G18" s="179"/>
      <c r="H18" s="178"/>
      <c r="I18" s="180">
        <f>SUM(I11:I16)</f>
        <v>0</v>
      </c>
    </row>
    <row r="19" spans="1:9" ht="12.75">
      <c r="A19" s="172"/>
      <c r="B19" s="181"/>
      <c r="C19" s="181"/>
      <c r="D19" s="181"/>
      <c r="E19" s="182"/>
      <c r="F19" s="181"/>
      <c r="G19" s="182"/>
      <c r="H19" s="181"/>
      <c r="I19" s="183"/>
    </row>
    <row r="20" spans="1:9" ht="12.75">
      <c r="A20" s="172"/>
      <c r="B20" s="181"/>
      <c r="C20" s="181"/>
      <c r="D20" s="181"/>
      <c r="E20" s="182"/>
      <c r="F20" s="181"/>
      <c r="G20" s="182"/>
      <c r="H20" s="181"/>
      <c r="I20" s="183"/>
    </row>
    <row r="21" spans="1:9" ht="12.75">
      <c r="A21" s="172"/>
      <c r="B21" s="178" t="s">
        <v>158</v>
      </c>
      <c r="C21" s="178"/>
      <c r="D21" s="178"/>
      <c r="E21" s="179"/>
      <c r="F21" s="178"/>
      <c r="G21" s="179"/>
      <c r="H21" s="178"/>
      <c r="I21" s="180">
        <f>SUM(I11:I16)*25%</f>
        <v>0</v>
      </c>
    </row>
    <row r="22" spans="1:9" ht="12.75">
      <c r="A22" s="172"/>
      <c r="B22" s="181"/>
      <c r="C22" s="181"/>
      <c r="D22" s="181"/>
      <c r="E22" s="182"/>
      <c r="F22" s="181"/>
      <c r="G22" s="182"/>
      <c r="H22" s="181"/>
      <c r="I22" s="183"/>
    </row>
    <row r="23" spans="1:9" ht="12.75">
      <c r="A23" s="172"/>
      <c r="B23" s="181"/>
      <c r="C23" s="181"/>
      <c r="D23" s="181"/>
      <c r="E23" s="182"/>
      <c r="F23" s="181"/>
      <c r="G23" s="182"/>
      <c r="H23" s="181"/>
      <c r="I23" s="183"/>
    </row>
    <row r="24" spans="1:9" ht="12.75">
      <c r="A24" s="184"/>
      <c r="B24" s="185" t="s">
        <v>159</v>
      </c>
      <c r="C24" s="185"/>
      <c r="D24" s="185"/>
      <c r="E24" s="186"/>
      <c r="F24" s="185"/>
      <c r="G24" s="186"/>
      <c r="H24" s="185"/>
      <c r="I24" s="187">
        <f>SUM(I18:I21)</f>
        <v>0</v>
      </c>
    </row>
    <row r="27" ht="12.75">
      <c r="G27" s="166"/>
    </row>
    <row r="28" ht="15">
      <c r="G28" s="170"/>
    </row>
  </sheetData>
  <sheetProtection/>
  <mergeCells count="1">
    <mergeCell ref="A9:I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Vtc-projekt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Bobanac</dc:creator>
  <cp:keywords/>
  <dc:description/>
  <cp:lastModifiedBy>Ana</cp:lastModifiedBy>
  <cp:lastPrinted>2018-01-09T09:16:40Z</cp:lastPrinted>
  <dcterms:created xsi:type="dcterms:W3CDTF">2000-07-07T05:30:55Z</dcterms:created>
  <dcterms:modified xsi:type="dcterms:W3CDTF">2018-01-17T08:16:18Z</dcterms:modified>
  <cp:category/>
  <cp:version/>
  <cp:contentType/>
  <cp:contentStatus/>
</cp:coreProperties>
</file>